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自评绩效汇总表（林业改革发展资金）" sheetId="3" r:id="rId1"/>
    <sheet name="自评绩效汇总表（林业草原生态保护恢复资金）" sheetId="5" r:id="rId2"/>
  </sheets>
  <calcPr calcId="144525"/>
</workbook>
</file>

<file path=xl/sharedStrings.xml><?xml version="1.0" encoding="utf-8"?>
<sst xmlns="http://schemas.openxmlformats.org/spreadsheetml/2006/main" count="171">
  <si>
    <t>附件:2_1</t>
  </si>
  <si>
    <t>中央对地方专项转移支付区域（项目）绩效目标自评表</t>
  </si>
  <si>
    <t>（2021年度）</t>
  </si>
  <si>
    <t>专项名称</t>
  </si>
  <si>
    <t>林业改革发展资金</t>
  </si>
  <si>
    <t>中央主管部门</t>
  </si>
  <si>
    <t>财政部、国家林业和草原局</t>
  </si>
  <si>
    <t>地方主管部门</t>
  </si>
  <si>
    <t>甘肃省财政厅、甘肃省林业和草原局</t>
  </si>
  <si>
    <t>实施单位</t>
  </si>
  <si>
    <t>甘肃省白龙江林业保护中心</t>
  </si>
  <si>
    <t>项目资金（万元）</t>
  </si>
  <si>
    <t>年初预算数</t>
  </si>
  <si>
    <t>全年预算数（A）</t>
  </si>
  <si>
    <t>全年执行数（B）</t>
  </si>
  <si>
    <t>分 值</t>
  </si>
  <si>
    <t>执行率（B/A）</t>
  </si>
  <si>
    <t>得分</t>
  </si>
  <si>
    <t>年度资金总额：</t>
  </si>
  <si>
    <t>其中：中央补助</t>
  </si>
  <si>
    <t xml:space="preserve">      地方资金</t>
  </si>
  <si>
    <t xml:space="preserve">      其他资金</t>
  </si>
  <si>
    <t>年度总体目标</t>
  </si>
  <si>
    <t>年初设定目标</t>
  </si>
  <si>
    <t>全年实际完成情况</t>
  </si>
  <si>
    <t>稳步实施天然林资源保护工程，增加森林覆盖面积，提高森林质量，使森林资源、野生动植物资源得到全面保护，推动林业产业发展，有效降低林业有害生物灾害、森林火灾等发生率，促进全省生态环境持续改善,为建设幸福美好新甘肃创造好的生态条件。改善林木生长环境，可提高林分的生长量和数量，达到缩短林木培育周期，提高森林蓄积量，林分结构更加优化，林分稳定性增高，抵御自然灾害的能力增强，森林病虫害减少，消除森林火灾隐患。使森林涵养水源、保持水土流失、恢复植被的森林生态系统功能进一步加强。通过职工参与森林抚育，促进职工就业创收，提高职工生活水平。</t>
  </si>
  <si>
    <t>绩
效
指
标</t>
  </si>
  <si>
    <r>
      <rPr>
        <sz val="9"/>
        <rFont val="宋体"/>
        <charset val="134"/>
      </rPr>
      <t>一级</t>
    </r>
    <r>
      <rPr>
        <sz val="9"/>
        <rFont val="宋体"/>
        <charset val="134"/>
      </rPr>
      <t>指标</t>
    </r>
  </si>
  <si>
    <r>
      <rPr>
        <sz val="10"/>
        <rFont val="宋体"/>
        <charset val="134"/>
      </rPr>
      <t>二级</t>
    </r>
    <r>
      <rPr>
        <sz val="10"/>
        <rFont val="宋体"/>
        <charset val="134"/>
      </rPr>
      <t>指标</t>
    </r>
  </si>
  <si>
    <t>三级指标</t>
  </si>
  <si>
    <t>年度指标值</t>
  </si>
  <si>
    <t>全年完成值</t>
  </si>
  <si>
    <t>分值</t>
  </si>
  <si>
    <t>未完成原因和改进措施</t>
  </si>
  <si>
    <t>产
出
指
标（30分）</t>
  </si>
  <si>
    <r>
      <rPr>
        <sz val="10"/>
        <rFont val="宋体"/>
        <charset val="134"/>
      </rPr>
      <t>数</t>
    </r>
    <r>
      <rPr>
        <sz val="10"/>
        <rFont val="宋体"/>
        <charset val="134"/>
      </rPr>
      <t>量</t>
    </r>
    <r>
      <rPr>
        <sz val="10"/>
        <rFont val="宋体"/>
        <charset val="134"/>
      </rPr>
      <t>指</t>
    </r>
    <r>
      <rPr>
        <sz val="10"/>
        <rFont val="宋体"/>
        <charset val="134"/>
      </rPr>
      <t>标</t>
    </r>
  </si>
  <si>
    <t>天保工程区国有林管护面积（万亩）</t>
  </si>
  <si>
    <t>天保工程区集体和个人地方公益林面积（万亩）</t>
  </si>
  <si>
    <t>国有国家级公益林面积（万亩）</t>
  </si>
  <si>
    <t>退耕还生态林新纳入森林生态效益补偿面积（万亩）</t>
  </si>
  <si>
    <t>集体和个人所有国家级公益林面积（万亩）</t>
  </si>
  <si>
    <t>国家重点林木良种基地和国家林木种质资源库面积（万亩）</t>
  </si>
  <si>
    <t>林木良种培育数量（亿株）</t>
  </si>
  <si>
    <t>造林面积（万亩）</t>
  </si>
  <si>
    <t>其中：迹地更新和低效林改造面积（万亩）</t>
  </si>
  <si>
    <t>三北退化林修面积（万亩）</t>
  </si>
  <si>
    <t>森林抚育面积（万亩）</t>
  </si>
  <si>
    <t>退耕还林纳入森林抚育面积（万亩）</t>
  </si>
  <si>
    <t>湿地生态效益补偿数量（个）</t>
  </si>
  <si>
    <t>湿地保护与恢复数量（处）</t>
  </si>
  <si>
    <t>林业国家级自然保护区保护数量（个）</t>
  </si>
  <si>
    <t>沙化土地封禁保护区数量（个）</t>
  </si>
  <si>
    <t>林业有害生物防治面积（万亩）</t>
  </si>
  <si>
    <t>珍稀濒危野生动植物保护项目（个）</t>
  </si>
  <si>
    <t>为保护中心机关项目，2021年举办两期培训班；现正在开展阿夏和插岗梁保护区野生植物资源调查。</t>
  </si>
  <si>
    <t>林业科技推广示范项目数量（个）</t>
  </si>
  <si>
    <t>林业贷款贴息的贷款额（亿元）</t>
  </si>
  <si>
    <t>质量指标</t>
  </si>
  <si>
    <t>培育的优良种子标准级别</t>
  </si>
  <si>
    <t>培育的良种苗木标准级别</t>
  </si>
  <si>
    <t>优级</t>
  </si>
  <si>
    <t>造林合格面积完成率</t>
  </si>
  <si>
    <t>≥70%</t>
  </si>
  <si>
    <t xml:space="preserve">绩   效   目   标 </t>
  </si>
  <si>
    <t>产出指标（50分37个三级指标，第指标分值平均计算）</t>
  </si>
  <si>
    <t>森林抚育作业设计合格率</t>
  </si>
  <si>
    <t>森林抚育质量合格率</t>
  </si>
  <si>
    <t>≥90%</t>
  </si>
  <si>
    <t>健康湿地面积比上年变化率（非人为因素）</t>
  </si>
  <si>
    <t>林业国家级自然保护区有效管护率</t>
  </si>
  <si>
    <t>沙化土地封禁保护区封禁合格率</t>
  </si>
  <si>
    <t>林业有害生物防治变化率</t>
  </si>
  <si>
    <t>林业科技成果示范及熟化效果</t>
  </si>
  <si>
    <t>林业科技推广示范的标准使用率</t>
  </si>
  <si>
    <r>
      <rPr>
        <sz val="10"/>
        <rFont val="宋体"/>
        <charset val="134"/>
      </rPr>
      <t>时</t>
    </r>
    <r>
      <rPr>
        <sz val="10"/>
        <rFont val="宋体"/>
        <charset val="134"/>
      </rPr>
      <t>效</t>
    </r>
    <r>
      <rPr>
        <sz val="10"/>
        <rFont val="宋体"/>
        <charset val="134"/>
      </rPr>
      <t>指</t>
    </r>
    <r>
      <rPr>
        <sz val="10"/>
        <rFont val="宋体"/>
        <charset val="134"/>
      </rPr>
      <t>标</t>
    </r>
  </si>
  <si>
    <t>天然林资源管护当期任务完成率</t>
  </si>
  <si>
    <t>森林生态效益当期任务完成率</t>
  </si>
  <si>
    <t>林木良种培育当期任务完成率</t>
  </si>
  <si>
    <t>造林当期任务完成率</t>
  </si>
  <si>
    <t>森林抚育当期任务完成率</t>
  </si>
  <si>
    <t>≥80%</t>
  </si>
  <si>
    <t>迭部生态建设管护中心由于作业设计批复过晚，部分工程尚未完结，结转2022年实施</t>
  </si>
  <si>
    <t>林业有害生物防治当期任务完成率</t>
  </si>
  <si>
    <r>
      <rPr>
        <sz val="10"/>
        <rFont val="宋体"/>
        <charset val="134"/>
      </rPr>
      <t>成</t>
    </r>
    <r>
      <rPr>
        <sz val="10"/>
        <rFont val="宋体"/>
        <charset val="134"/>
      </rPr>
      <t>本</t>
    </r>
    <r>
      <rPr>
        <sz val="10"/>
        <rFont val="宋体"/>
        <charset val="134"/>
      </rPr>
      <t>指</t>
    </r>
    <r>
      <rPr>
        <sz val="10"/>
        <rFont val="宋体"/>
        <charset val="134"/>
      </rPr>
      <t>标</t>
    </r>
  </si>
  <si>
    <t>天然林资源管护中央财政补助标准（元/亩）</t>
  </si>
  <si>
    <t>国有国家级公益林管护补助标准（元/亩）</t>
  </si>
  <si>
    <t>集体和个人国家级公益林管护补助标准（元/亩）</t>
  </si>
  <si>
    <t>林木良种基地补助标准（元/亩）</t>
  </si>
  <si>
    <t>良种苗木培育补助标准（元/株）</t>
  </si>
  <si>
    <t>造林中央财政补助标准（元/亩）</t>
  </si>
  <si>
    <t>森林抚育补助标准（元/亩）</t>
  </si>
  <si>
    <t>沙化土地封禁保护区补助标准（万元/个）</t>
  </si>
  <si>
    <t>林业贷款贴息年贴息率</t>
  </si>
  <si>
    <t>效      益      指      标（30分19项三级指标分值平均计算）</t>
  </si>
  <si>
    <t>经济效益指标</t>
  </si>
  <si>
    <t>优良种子（穗条）产值（元/亩）</t>
  </si>
  <si>
    <t>优良苗木产值（元/亩）</t>
  </si>
  <si>
    <t>增加</t>
  </si>
  <si>
    <t>林业有害生物防治挽回经济损失（亿元）</t>
  </si>
  <si>
    <t>明显</t>
  </si>
  <si>
    <t>社会效益指标</t>
  </si>
  <si>
    <t>造林带动就业人数（万人）</t>
  </si>
  <si>
    <t>≥0.03</t>
  </si>
  <si>
    <t>生态效益指标</t>
  </si>
  <si>
    <t>天然林资源管护生态环境改善情况（是否明显）</t>
  </si>
  <si>
    <t>国家级公益林区生态环境改善情况（是否明显）</t>
  </si>
  <si>
    <t>天然林资源保护生态环境改善情况（是否）</t>
  </si>
  <si>
    <t>是</t>
  </si>
  <si>
    <t>可持续  影响指标</t>
  </si>
  <si>
    <t>天然林资源保护工程维护林区稳定（是否）</t>
  </si>
  <si>
    <t>天然林保护工程保障经济可持续发展（是否）</t>
  </si>
  <si>
    <t>国家级公益林维护林区稳定（是否）</t>
  </si>
  <si>
    <t>国家级公益林保障经济可持续发展（是否）</t>
  </si>
  <si>
    <t>使用良种苗木用材林生长量和经济林产量提高（是否）</t>
  </si>
  <si>
    <t>造林推进林业可持续发展（是否明显）</t>
  </si>
  <si>
    <t>森林抚育构建稳定森林生态系统（是否明显）</t>
  </si>
  <si>
    <t>湿地项目区生态效益可持续（是否明显）</t>
  </si>
  <si>
    <t>国有林业改革对维护林区稳定（是否明显）</t>
  </si>
  <si>
    <t>林业国家级自然保护区的自然生态系统保持完整（是否）</t>
  </si>
  <si>
    <t>林业科技推广示范对本行业未来的影响（是否显著）</t>
  </si>
  <si>
    <t>显著</t>
  </si>
  <si>
    <t>森林公安对林区保持社会治安稳定（是否明显）</t>
  </si>
  <si>
    <t>满       意      度      指      标（10分8项三级指标分值平均计算）</t>
  </si>
  <si>
    <t>服务对象满意度  指标</t>
  </si>
  <si>
    <t>天然林资源管护员满意度</t>
  </si>
  <si>
    <t>国家级公益林管护员满意度</t>
  </si>
  <si>
    <t>林木良种培育项目区域公众满意度</t>
  </si>
  <si>
    <t>≥85%</t>
  </si>
  <si>
    <t>造林补助政策宣传满意度</t>
  </si>
  <si>
    <t>造林技术服务满意度</t>
  </si>
  <si>
    <t>湿地辖区及周边群众满意度</t>
  </si>
  <si>
    <t>林业有害生物防治辖区民众、森防站满意度</t>
  </si>
  <si>
    <t>林业科技推广示范项目参与人员满意度</t>
  </si>
  <si>
    <t>林业科技推广示范技术培训满意度</t>
  </si>
  <si>
    <t>国有林场改革职工满意度</t>
  </si>
  <si>
    <t>总分</t>
  </si>
  <si>
    <t>加上预算执行得分合计：98.19分</t>
  </si>
  <si>
    <t>附件:2_2</t>
  </si>
  <si>
    <t>林业草原生态保护恢复资金</t>
  </si>
  <si>
    <t xml:space="preserve">    通过该项目实施，有效保障政社人员工资按时足额发放，职工各项社会保险按时足额缴纳，维护职工队伍的稳定。年初下达计划任务社会保险补助10475万元，政策性社会性支出补助6534万元。</t>
  </si>
  <si>
    <t xml:space="preserve">    通过该项目实施，有效保障政社人员工资按时足额发放，职工各项社会保险按时足额缴纳，维护职工队伍的稳定。经省林草局批准，调整年初计划任务：社会保险补助6606.189921万元，政策性社会性支出补助10402.810079万元。项目实施任务全面完成。</t>
  </si>
  <si>
    <t>产出指标</t>
  </si>
  <si>
    <t>天保工程实施单位社会保险参保人数（人）</t>
  </si>
  <si>
    <t>完善退耕还林政策补助面积（万亩）</t>
  </si>
  <si>
    <t>新一轮退耕还林第一次补助面积（万亩）</t>
  </si>
  <si>
    <t>新一轮退耕还林第二次补助面积（万亩）</t>
  </si>
  <si>
    <t>新一轮退耕还林第三次补助面积（万亩）</t>
  </si>
  <si>
    <t>新一轮退耕还草第一次补助面积（万亩）</t>
  </si>
  <si>
    <t>新一轮退耕还草第二次补助面积（万亩）</t>
  </si>
  <si>
    <t>退化草原生态修复治理面积（万亩）</t>
  </si>
  <si>
    <t>聘用生态护林员人数（人）</t>
  </si>
  <si>
    <t>造林质量达标情况（退耕还林合格率）</t>
  </si>
  <si>
    <t>天然林资源森林蓄积量增长情况</t>
  </si>
  <si>
    <t>增长</t>
  </si>
  <si>
    <t>时效指标</t>
  </si>
  <si>
    <t>完善退耕还林政策补助兑现率</t>
  </si>
  <si>
    <r>
      <rPr>
        <sz val="10"/>
        <color indexed="8"/>
        <rFont val="宋体"/>
        <charset val="134"/>
      </rPr>
      <t>20</t>
    </r>
    <r>
      <rPr>
        <sz val="10"/>
        <color indexed="8"/>
        <rFont val="宋体"/>
        <charset val="134"/>
      </rPr>
      <t>20</t>
    </r>
    <r>
      <rPr>
        <sz val="10"/>
        <color indexed="8"/>
        <rFont val="宋体"/>
        <charset val="134"/>
      </rPr>
      <t>年新一轮退耕还林还草完成情况</t>
    </r>
  </si>
  <si>
    <t>成本指标</t>
  </si>
  <si>
    <t>5年期限内新一轮退耕还林补助标准（不含种苗补助费）</t>
  </si>
  <si>
    <t>3年期限内新一轮退耕还草补助标准（不含种苗补助费）</t>
  </si>
  <si>
    <t>效益指标</t>
  </si>
  <si>
    <t>林区民生状况</t>
  </si>
  <si>
    <t>良好</t>
  </si>
  <si>
    <t>国家公园保护和管理能力</t>
  </si>
  <si>
    <t>可持续影响指标</t>
  </si>
  <si>
    <t>持续发挥生态作用</t>
  </si>
  <si>
    <t>有效</t>
  </si>
  <si>
    <t>满意度指标</t>
  </si>
  <si>
    <t>服务对象满意度指标</t>
  </si>
  <si>
    <t>天保工程实施单位职工满意度</t>
  </si>
  <si>
    <t>加上预算执行得分合计：100分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</si>
</sst>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  <numFmt numFmtId="177" formatCode="0.00_ "/>
    <numFmt numFmtId="178" formatCode="0.000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vertical="center" wrapText="1"/>
    </xf>
    <xf numFmtId="9" fontId="4" fillId="0" borderId="1" xfId="49" applyNumberFormat="1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justify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justify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3" fillId="0" borderId="0" xfId="49" applyNumberFormat="1" applyFont="1" applyFill="1" applyBorder="1" applyAlignment="1">
      <alignment horizontal="center" vertical="center" wrapText="1"/>
    </xf>
    <xf numFmtId="178" fontId="4" fillId="0" borderId="0" xfId="49" applyNumberFormat="1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49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right" vertical="center" wrapText="1"/>
    </xf>
    <xf numFmtId="0" fontId="4" fillId="0" borderId="4" xfId="49" applyFont="1" applyFill="1" applyBorder="1" applyAlignment="1">
      <alignment horizontal="right" vertical="center" wrapText="1"/>
    </xf>
    <xf numFmtId="0" fontId="4" fillId="0" borderId="1" xfId="49" applyFont="1" applyFill="1" applyBorder="1" applyAlignment="1">
      <alignment horizontal="righ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textRotation="255" wrapText="1"/>
    </xf>
    <xf numFmtId="9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 applyProtection="1">
      <alignment vertical="center" wrapText="1"/>
    </xf>
    <xf numFmtId="176" fontId="4" fillId="0" borderId="1" xfId="49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/>
    </xf>
    <xf numFmtId="178" fontId="4" fillId="0" borderId="1" xfId="49" applyNumberFormat="1" applyFont="1" applyFill="1" applyBorder="1" applyAlignment="1">
      <alignment horizontal="left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5"/>
  <sheetViews>
    <sheetView topLeftCell="A34" workbookViewId="0">
      <selection activeCell="U44" sqref="U44"/>
    </sheetView>
  </sheetViews>
  <sheetFormatPr defaultColWidth="9" defaultRowHeight="14.25"/>
  <cols>
    <col min="1" max="1" width="4.25" style="1" customWidth="1"/>
    <col min="2" max="2" width="4.375" style="1" customWidth="1"/>
    <col min="3" max="3" width="4.75" style="1" customWidth="1"/>
    <col min="4" max="4" width="14.875" style="1" customWidth="1"/>
    <col min="5" max="5" width="12.75" style="1" customWidth="1"/>
    <col min="6" max="6" width="15.5" style="1" customWidth="1"/>
    <col min="7" max="7" width="6.875" style="1" customWidth="1"/>
    <col min="8" max="8" width="6.375" style="1" customWidth="1"/>
    <col min="9" max="9" width="6.875" style="2" customWidth="1"/>
    <col min="10" max="10" width="5.875" style="1" customWidth="1"/>
    <col min="11" max="11" width="6.25" style="1" customWidth="1"/>
    <col min="12" max="12" width="13.125" style="1" hidden="1" customWidth="1"/>
    <col min="13" max="13" width="9.625" style="1" hidden="1" customWidth="1"/>
    <col min="14" max="14" width="8" style="1" hidden="1" customWidth="1"/>
    <col min="15" max="15" width="5.5" style="1" hidden="1" customWidth="1"/>
    <col min="16" max="16" width="6.25" style="1" customWidth="1"/>
    <col min="17" max="16384" width="9" style="1"/>
  </cols>
  <sheetData>
    <row r="1" s="1" customFormat="1" ht="23.25" customHeight="1" spans="1:9">
      <c r="A1" s="3" t="s">
        <v>0</v>
      </c>
      <c r="B1" s="3"/>
      <c r="I1" s="2"/>
    </row>
    <row r="2" s="1" customFormat="1" ht="26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25"/>
      <c r="J2" s="4"/>
      <c r="K2" s="4"/>
    </row>
    <row r="3" s="1" customFormat="1" ht="18" customHeight="1" spans="1:11">
      <c r="A3" s="5" t="s">
        <v>2</v>
      </c>
      <c r="B3" s="5"/>
      <c r="C3" s="5"/>
      <c r="D3" s="5"/>
      <c r="E3" s="5"/>
      <c r="F3" s="5"/>
      <c r="G3" s="5"/>
      <c r="H3" s="5"/>
      <c r="I3" s="26"/>
      <c r="J3" s="5"/>
      <c r="K3" s="5"/>
    </row>
    <row r="4" s="1" customFormat="1" ht="25.5" customHeight="1" spans="1:16">
      <c r="A4" s="6" t="s">
        <v>3</v>
      </c>
      <c r="B4" s="6"/>
      <c r="C4" s="6"/>
      <c r="D4" s="6" t="s">
        <v>4</v>
      </c>
      <c r="E4" s="6"/>
      <c r="F4" s="6"/>
      <c r="G4" s="6"/>
      <c r="H4" s="6"/>
      <c r="I4" s="27"/>
      <c r="J4" s="6"/>
      <c r="K4" s="6"/>
      <c r="L4" s="6"/>
      <c r="M4" s="6"/>
      <c r="N4" s="6"/>
      <c r="O4" s="6"/>
      <c r="P4" s="6"/>
    </row>
    <row r="5" s="1" customFormat="1" ht="20.1" customHeight="1" spans="1:16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27"/>
      <c r="J5" s="6"/>
      <c r="K5" s="6"/>
      <c r="L5" s="6"/>
      <c r="M5" s="6"/>
      <c r="N5" s="6"/>
      <c r="O5" s="6"/>
      <c r="P5" s="6"/>
    </row>
    <row r="6" s="1" customFormat="1" ht="20.1" customHeight="1" spans="1:16">
      <c r="A6" s="6" t="s">
        <v>7</v>
      </c>
      <c r="B6" s="6"/>
      <c r="C6" s="6"/>
      <c r="D6" s="7" t="s">
        <v>8</v>
      </c>
      <c r="E6" s="7"/>
      <c r="F6" s="6" t="s">
        <v>9</v>
      </c>
      <c r="G6" s="8" t="s">
        <v>10</v>
      </c>
      <c r="H6" s="8"/>
      <c r="I6" s="28"/>
      <c r="J6" s="8"/>
      <c r="K6" s="8"/>
      <c r="L6" s="8"/>
      <c r="M6" s="8"/>
      <c r="N6" s="8"/>
      <c r="O6" s="8"/>
      <c r="P6" s="8"/>
    </row>
    <row r="7" s="1" customFormat="1" ht="20.1" customHeight="1" spans="1:16">
      <c r="A7" s="6" t="s">
        <v>11</v>
      </c>
      <c r="B7" s="6"/>
      <c r="C7" s="6"/>
      <c r="D7" s="6"/>
      <c r="E7" s="41" t="s">
        <v>12</v>
      </c>
      <c r="F7" s="8" t="s">
        <v>13</v>
      </c>
      <c r="G7" s="6" t="s">
        <v>14</v>
      </c>
      <c r="H7" s="6"/>
      <c r="I7" s="30" t="s">
        <v>15</v>
      </c>
      <c r="J7" s="6" t="s">
        <v>16</v>
      </c>
      <c r="K7" s="6"/>
      <c r="L7" s="33"/>
      <c r="M7" s="33"/>
      <c r="N7" s="33"/>
      <c r="O7" s="33"/>
      <c r="P7" s="33" t="s">
        <v>17</v>
      </c>
    </row>
    <row r="8" s="1" customFormat="1" ht="15.95" customHeight="1" spans="1:16">
      <c r="A8" s="6"/>
      <c r="B8" s="6"/>
      <c r="C8" s="6"/>
      <c r="D8" s="6" t="s">
        <v>18</v>
      </c>
      <c r="E8" s="7">
        <f>E9+E11</f>
        <v>13195.46</v>
      </c>
      <c r="F8" s="7">
        <f>F9+F11</f>
        <v>13195.46</v>
      </c>
      <c r="G8" s="42">
        <f>G9+G11</f>
        <v>12421.68</v>
      </c>
      <c r="H8" s="43"/>
      <c r="I8" s="53">
        <v>10</v>
      </c>
      <c r="J8" s="54">
        <f>G8/F8</f>
        <v>0.941360134470492</v>
      </c>
      <c r="K8" s="54"/>
      <c r="L8" s="31"/>
      <c r="M8" s="31"/>
      <c r="N8" s="31"/>
      <c r="O8" s="31"/>
      <c r="P8" s="55">
        <f>J8*I8</f>
        <v>9.41360134470492</v>
      </c>
    </row>
    <row r="9" s="1" customFormat="1" ht="17.1" customHeight="1" spans="1:16">
      <c r="A9" s="6"/>
      <c r="B9" s="6"/>
      <c r="C9" s="6"/>
      <c r="D9" s="6" t="s">
        <v>19</v>
      </c>
      <c r="E9" s="7">
        <f>2893+2759+1762.6+2084.6+163+2072.6+1049.2+100+116+30+138</f>
        <v>13168</v>
      </c>
      <c r="F9" s="7">
        <v>13168</v>
      </c>
      <c r="G9" s="42">
        <f>2795.9+2759+1762.6+2084.6+163+2043.55+547.87+31.17+38.53+30+138</f>
        <v>12394.22</v>
      </c>
      <c r="H9" s="43"/>
      <c r="I9" s="30"/>
      <c r="J9" s="10"/>
      <c r="K9" s="10"/>
      <c r="L9" s="31"/>
      <c r="M9" s="31"/>
      <c r="N9" s="31"/>
      <c r="O9" s="31"/>
      <c r="P9" s="31"/>
    </row>
    <row r="10" s="1" customFormat="1" ht="15" customHeight="1" spans="1:16">
      <c r="A10" s="6"/>
      <c r="B10" s="6"/>
      <c r="C10" s="6"/>
      <c r="D10" s="6" t="s">
        <v>20</v>
      </c>
      <c r="E10" s="7"/>
      <c r="F10" s="6"/>
      <c r="G10" s="44"/>
      <c r="H10" s="44"/>
      <c r="I10" s="30"/>
      <c r="J10" s="32"/>
      <c r="K10" s="32"/>
      <c r="L10" s="33"/>
      <c r="M10" s="33"/>
      <c r="N10" s="33"/>
      <c r="O10" s="33"/>
      <c r="P10" s="33"/>
    </row>
    <row r="11" s="1" customFormat="1" ht="15" customHeight="1" spans="1:16">
      <c r="A11" s="6"/>
      <c r="B11" s="6"/>
      <c r="C11" s="6"/>
      <c r="D11" s="6" t="s">
        <v>21</v>
      </c>
      <c r="E11" s="7">
        <f>11.5+9+6.96</f>
        <v>27.46</v>
      </c>
      <c r="F11" s="44">
        <v>27.46</v>
      </c>
      <c r="G11" s="44">
        <v>27.46</v>
      </c>
      <c r="H11" s="44"/>
      <c r="I11" s="30"/>
      <c r="J11" s="32"/>
      <c r="K11" s="32"/>
      <c r="L11" s="33"/>
      <c r="M11" s="33"/>
      <c r="N11" s="33"/>
      <c r="O11" s="33"/>
      <c r="P11" s="33"/>
    </row>
    <row r="12" s="1" customFormat="1" ht="18" customHeight="1" spans="1:16">
      <c r="A12" s="8" t="s">
        <v>22</v>
      </c>
      <c r="B12" s="6" t="s">
        <v>23</v>
      </c>
      <c r="C12" s="6"/>
      <c r="D12" s="6"/>
      <c r="E12" s="6"/>
      <c r="F12" s="6" t="s">
        <v>24</v>
      </c>
      <c r="G12" s="6"/>
      <c r="H12" s="6"/>
      <c r="I12" s="27"/>
      <c r="J12" s="6"/>
      <c r="K12" s="6"/>
      <c r="L12" s="33"/>
      <c r="M12" s="33"/>
      <c r="N12" s="33"/>
      <c r="O12" s="33"/>
      <c r="P12" s="33"/>
    </row>
    <row r="13" s="1" customFormat="1" ht="158" customHeight="1" spans="1:16">
      <c r="A13" s="8"/>
      <c r="B13" s="7" t="s">
        <v>25</v>
      </c>
      <c r="C13" s="7"/>
      <c r="D13" s="7"/>
      <c r="E13" s="7"/>
      <c r="F13" s="7"/>
      <c r="G13" s="45" t="s">
        <v>25</v>
      </c>
      <c r="H13" s="45"/>
      <c r="I13" s="56"/>
      <c r="J13" s="45"/>
      <c r="K13" s="45"/>
      <c r="L13" s="45"/>
      <c r="M13" s="45"/>
      <c r="N13" s="45"/>
      <c r="O13" s="45"/>
      <c r="P13" s="45"/>
    </row>
    <row r="14" s="1" customFormat="1" ht="33" customHeight="1" spans="1:16">
      <c r="A14" s="6" t="s">
        <v>26</v>
      </c>
      <c r="B14" s="8" t="s">
        <v>27</v>
      </c>
      <c r="C14" s="6" t="s">
        <v>28</v>
      </c>
      <c r="D14" s="6" t="s">
        <v>29</v>
      </c>
      <c r="E14" s="6"/>
      <c r="F14" s="6"/>
      <c r="G14" s="8" t="s">
        <v>30</v>
      </c>
      <c r="H14" s="8" t="s">
        <v>31</v>
      </c>
      <c r="I14" s="28" t="s">
        <v>32</v>
      </c>
      <c r="J14" s="8" t="s">
        <v>17</v>
      </c>
      <c r="K14" s="8" t="s">
        <v>33</v>
      </c>
      <c r="L14" s="8"/>
      <c r="M14" s="8"/>
      <c r="N14" s="8"/>
      <c r="O14" s="8"/>
      <c r="P14" s="8"/>
    </row>
    <row r="15" s="1" customFormat="1" ht="20.1" customHeight="1" spans="1:16">
      <c r="A15" s="6"/>
      <c r="B15" s="6" t="s">
        <v>34</v>
      </c>
      <c r="C15" s="6" t="s">
        <v>35</v>
      </c>
      <c r="D15" s="45" t="s">
        <v>36</v>
      </c>
      <c r="E15" s="45"/>
      <c r="F15" s="45"/>
      <c r="G15" s="6">
        <v>612.54</v>
      </c>
      <c r="H15" s="6">
        <v>612.54</v>
      </c>
      <c r="I15" s="57">
        <v>3</v>
      </c>
      <c r="J15" s="57">
        <v>3</v>
      </c>
      <c r="K15" s="8"/>
      <c r="L15" s="8"/>
      <c r="M15" s="8"/>
      <c r="N15" s="8"/>
      <c r="O15" s="8"/>
      <c r="P15" s="8"/>
    </row>
    <row r="16" s="1" customFormat="1" ht="20.1" customHeight="1" spans="1:16">
      <c r="A16" s="6"/>
      <c r="B16" s="6"/>
      <c r="C16" s="6"/>
      <c r="D16" s="45" t="s">
        <v>37</v>
      </c>
      <c r="E16" s="45"/>
      <c r="F16" s="45"/>
      <c r="G16" s="6"/>
      <c r="H16" s="6"/>
      <c r="I16" s="57"/>
      <c r="J16" s="57"/>
      <c r="K16" s="8"/>
      <c r="L16" s="8"/>
      <c r="M16" s="8"/>
      <c r="N16" s="8"/>
      <c r="O16" s="8"/>
      <c r="P16" s="8"/>
    </row>
    <row r="17" s="1" customFormat="1" ht="20.1" customHeight="1" spans="1:16">
      <c r="A17" s="6"/>
      <c r="B17" s="6"/>
      <c r="C17" s="6"/>
      <c r="D17" s="45" t="s">
        <v>38</v>
      </c>
      <c r="E17" s="45"/>
      <c r="F17" s="45"/>
      <c r="G17" s="6">
        <v>322.36</v>
      </c>
      <c r="H17" s="6">
        <v>322.36</v>
      </c>
      <c r="I17" s="57">
        <v>3</v>
      </c>
      <c r="J17" s="57">
        <v>3</v>
      </c>
      <c r="K17" s="8"/>
      <c r="L17" s="8"/>
      <c r="M17" s="8"/>
      <c r="N17" s="8"/>
      <c r="O17" s="8"/>
      <c r="P17" s="8"/>
    </row>
    <row r="18" s="1" customFormat="1" ht="20.1" customHeight="1" spans="1:16">
      <c r="A18" s="6"/>
      <c r="B18" s="6"/>
      <c r="C18" s="6"/>
      <c r="D18" s="45" t="s">
        <v>39</v>
      </c>
      <c r="E18" s="45"/>
      <c r="F18" s="45"/>
      <c r="G18" s="6"/>
      <c r="H18" s="6"/>
      <c r="I18" s="57"/>
      <c r="J18" s="57"/>
      <c r="K18" s="58"/>
      <c r="L18" s="58"/>
      <c r="M18" s="58"/>
      <c r="N18" s="58"/>
      <c r="O18" s="58"/>
      <c r="P18" s="58"/>
    </row>
    <row r="19" s="1" customFormat="1" ht="18" customHeight="1" spans="1:16">
      <c r="A19" s="6"/>
      <c r="B19" s="6"/>
      <c r="C19" s="6"/>
      <c r="D19" s="45" t="s">
        <v>40</v>
      </c>
      <c r="E19" s="45"/>
      <c r="F19" s="45"/>
      <c r="G19" s="6"/>
      <c r="H19" s="6"/>
      <c r="I19" s="57"/>
      <c r="J19" s="57"/>
      <c r="K19" s="8"/>
      <c r="L19" s="8"/>
      <c r="M19" s="8"/>
      <c r="N19" s="8"/>
      <c r="O19" s="8"/>
      <c r="P19" s="8"/>
    </row>
    <row r="20" s="1" customFormat="1" ht="20.1" customHeight="1" spans="1:16">
      <c r="A20" s="6"/>
      <c r="B20" s="6"/>
      <c r="C20" s="6"/>
      <c r="D20" s="45" t="s">
        <v>41</v>
      </c>
      <c r="E20" s="45"/>
      <c r="F20" s="45"/>
      <c r="G20" s="46"/>
      <c r="H20" s="46"/>
      <c r="I20" s="57"/>
      <c r="J20" s="57"/>
      <c r="K20" s="59"/>
      <c r="L20" s="59"/>
      <c r="M20" s="59"/>
      <c r="N20" s="59"/>
      <c r="O20" s="59"/>
      <c r="P20" s="59"/>
    </row>
    <row r="21" s="1" customFormat="1" ht="27.95" customHeight="1" spans="1:16">
      <c r="A21" s="6"/>
      <c r="B21" s="6"/>
      <c r="C21" s="6"/>
      <c r="D21" s="45" t="s">
        <v>42</v>
      </c>
      <c r="E21" s="45"/>
      <c r="F21" s="45"/>
      <c r="G21" s="46">
        <v>0.056</v>
      </c>
      <c r="H21" s="46">
        <v>0.056</v>
      </c>
      <c r="I21" s="57">
        <v>3</v>
      </c>
      <c r="J21" s="57">
        <v>3</v>
      </c>
      <c r="K21" s="59"/>
      <c r="L21" s="59"/>
      <c r="M21" s="59"/>
      <c r="N21" s="59"/>
      <c r="O21" s="59"/>
      <c r="P21" s="59"/>
    </row>
    <row r="22" s="1" customFormat="1" ht="27" customHeight="1" spans="1:16">
      <c r="A22" s="6"/>
      <c r="B22" s="6"/>
      <c r="C22" s="6"/>
      <c r="D22" s="45" t="s">
        <v>43</v>
      </c>
      <c r="E22" s="45"/>
      <c r="F22" s="45"/>
      <c r="G22" s="6">
        <v>5</v>
      </c>
      <c r="H22" s="6">
        <v>5</v>
      </c>
      <c r="I22" s="57">
        <v>3</v>
      </c>
      <c r="J22" s="57">
        <v>3</v>
      </c>
      <c r="K22" s="58"/>
      <c r="L22" s="58"/>
      <c r="M22" s="58"/>
      <c r="N22" s="58"/>
      <c r="O22" s="58"/>
      <c r="P22" s="58"/>
    </row>
    <row r="23" s="1" customFormat="1" ht="20.1" customHeight="1" spans="1:16">
      <c r="A23" s="6"/>
      <c r="B23" s="6"/>
      <c r="C23" s="6"/>
      <c r="D23" s="44" t="s">
        <v>44</v>
      </c>
      <c r="E23" s="44"/>
      <c r="F23" s="44"/>
      <c r="G23" s="6"/>
      <c r="H23" s="6"/>
      <c r="I23" s="57"/>
      <c r="J23" s="57"/>
      <c r="K23" s="59"/>
      <c r="L23" s="59"/>
      <c r="M23" s="59"/>
      <c r="N23" s="59"/>
      <c r="O23" s="59"/>
      <c r="P23" s="59"/>
    </row>
    <row r="24" s="1" customFormat="1" ht="20.1" customHeight="1" spans="1:16">
      <c r="A24" s="6"/>
      <c r="B24" s="6"/>
      <c r="C24" s="6"/>
      <c r="D24" s="44" t="s">
        <v>45</v>
      </c>
      <c r="E24" s="44"/>
      <c r="F24" s="44"/>
      <c r="G24" s="6"/>
      <c r="H24" s="6"/>
      <c r="I24" s="57"/>
      <c r="J24" s="57"/>
      <c r="K24" s="59"/>
      <c r="L24" s="59"/>
      <c r="M24" s="59"/>
      <c r="N24" s="59"/>
      <c r="O24" s="59"/>
      <c r="P24" s="59"/>
    </row>
    <row r="25" s="1" customFormat="1" ht="23.1" customHeight="1" spans="1:16">
      <c r="A25" s="6"/>
      <c r="B25" s="6"/>
      <c r="C25" s="6"/>
      <c r="D25" s="45" t="s">
        <v>46</v>
      </c>
      <c r="E25" s="45"/>
      <c r="F25" s="45"/>
      <c r="G25" s="6">
        <v>11.4</v>
      </c>
      <c r="H25" s="6">
        <v>11.4</v>
      </c>
      <c r="I25" s="57">
        <v>3</v>
      </c>
      <c r="J25" s="57">
        <v>3</v>
      </c>
      <c r="K25" s="58"/>
      <c r="L25" s="58"/>
      <c r="M25" s="58"/>
      <c r="N25" s="58"/>
      <c r="O25" s="58"/>
      <c r="P25" s="58"/>
    </row>
    <row r="26" s="1" customFormat="1" ht="42.95" customHeight="1" spans="1:16">
      <c r="A26" s="6"/>
      <c r="B26" s="6"/>
      <c r="C26" s="6"/>
      <c r="D26" s="45" t="s">
        <v>47</v>
      </c>
      <c r="E26" s="45"/>
      <c r="F26" s="45"/>
      <c r="G26" s="6"/>
      <c r="H26" s="6"/>
      <c r="I26" s="57"/>
      <c r="J26" s="57"/>
      <c r="K26" s="58"/>
      <c r="L26" s="58"/>
      <c r="M26" s="58"/>
      <c r="N26" s="58"/>
      <c r="O26" s="58"/>
      <c r="P26" s="58"/>
    </row>
    <row r="27" s="1" customFormat="1" ht="24" customHeight="1" spans="1:16">
      <c r="A27" s="6"/>
      <c r="B27" s="6"/>
      <c r="C27" s="6"/>
      <c r="D27" s="45" t="s">
        <v>48</v>
      </c>
      <c r="E27" s="45"/>
      <c r="F27" s="45"/>
      <c r="G27" s="6"/>
      <c r="H27" s="6"/>
      <c r="I27" s="57"/>
      <c r="J27" s="57"/>
      <c r="K27" s="8"/>
      <c r="L27" s="8"/>
      <c r="M27" s="8"/>
      <c r="N27" s="8"/>
      <c r="O27" s="8"/>
      <c r="P27" s="8"/>
    </row>
    <row r="28" s="1" customFormat="1" ht="21.95" customHeight="1" spans="1:16">
      <c r="A28" s="6"/>
      <c r="B28" s="6"/>
      <c r="C28" s="6"/>
      <c r="D28" s="45" t="s">
        <v>49</v>
      </c>
      <c r="E28" s="45"/>
      <c r="F28" s="45"/>
      <c r="G28" s="6"/>
      <c r="H28" s="6"/>
      <c r="I28" s="57"/>
      <c r="J28" s="57"/>
      <c r="K28" s="8"/>
      <c r="L28" s="8"/>
      <c r="M28" s="8"/>
      <c r="N28" s="8"/>
      <c r="O28" s="8"/>
      <c r="P28" s="8"/>
    </row>
    <row r="29" s="1" customFormat="1" ht="18" customHeight="1" spans="1:16">
      <c r="A29" s="6"/>
      <c r="B29" s="6"/>
      <c r="C29" s="6"/>
      <c r="D29" s="45" t="s">
        <v>50</v>
      </c>
      <c r="E29" s="45"/>
      <c r="F29" s="45"/>
      <c r="G29" s="6"/>
      <c r="H29" s="6"/>
      <c r="I29" s="57"/>
      <c r="J29" s="57"/>
      <c r="K29" s="8"/>
      <c r="L29" s="8"/>
      <c r="M29" s="8"/>
      <c r="N29" s="8"/>
      <c r="O29" s="8"/>
      <c r="P29" s="8"/>
    </row>
    <row r="30" s="1" customFormat="1" ht="20.1" customHeight="1" spans="1:16">
      <c r="A30" s="6"/>
      <c r="B30" s="6"/>
      <c r="C30" s="6"/>
      <c r="D30" s="45" t="s">
        <v>51</v>
      </c>
      <c r="E30" s="45"/>
      <c r="F30" s="45"/>
      <c r="G30" s="6"/>
      <c r="H30" s="6"/>
      <c r="I30" s="57"/>
      <c r="J30" s="57"/>
      <c r="K30" s="8"/>
      <c r="L30" s="8"/>
      <c r="M30" s="8"/>
      <c r="N30" s="8"/>
      <c r="O30" s="8"/>
      <c r="P30" s="8"/>
    </row>
    <row r="31" s="1" customFormat="1" ht="16.5" customHeight="1" spans="1:16">
      <c r="A31" s="6"/>
      <c r="B31" s="6"/>
      <c r="C31" s="6"/>
      <c r="D31" s="45" t="s">
        <v>52</v>
      </c>
      <c r="E31" s="45"/>
      <c r="F31" s="45"/>
      <c r="G31" s="6">
        <v>2.2</v>
      </c>
      <c r="H31" s="6">
        <v>2.2</v>
      </c>
      <c r="I31" s="57">
        <v>3</v>
      </c>
      <c r="J31" s="57">
        <v>3</v>
      </c>
      <c r="K31" s="8"/>
      <c r="L31" s="8"/>
      <c r="M31" s="8"/>
      <c r="N31" s="8"/>
      <c r="O31" s="8"/>
      <c r="P31" s="8"/>
    </row>
    <row r="32" s="1" customFormat="1" ht="86" customHeight="1" spans="1:16">
      <c r="A32" s="6"/>
      <c r="B32" s="6"/>
      <c r="C32" s="6"/>
      <c r="D32" s="45" t="s">
        <v>53</v>
      </c>
      <c r="E32" s="45"/>
      <c r="F32" s="45"/>
      <c r="G32" s="6">
        <v>1</v>
      </c>
      <c r="H32" s="6">
        <v>0</v>
      </c>
      <c r="I32" s="57">
        <v>2</v>
      </c>
      <c r="J32" s="57">
        <v>1</v>
      </c>
      <c r="K32" s="60" t="s">
        <v>54</v>
      </c>
      <c r="L32" s="60"/>
      <c r="M32" s="60"/>
      <c r="N32" s="60"/>
      <c r="O32" s="60"/>
      <c r="P32" s="60"/>
    </row>
    <row r="33" s="1" customFormat="1" ht="16.5" customHeight="1" spans="1:16">
      <c r="A33" s="6"/>
      <c r="B33" s="6"/>
      <c r="C33" s="6"/>
      <c r="D33" s="45" t="s">
        <v>55</v>
      </c>
      <c r="E33" s="45"/>
      <c r="F33" s="45"/>
      <c r="G33" s="6">
        <v>1</v>
      </c>
      <c r="H33" s="6">
        <v>1</v>
      </c>
      <c r="I33" s="57">
        <v>3</v>
      </c>
      <c r="J33" s="57">
        <v>3</v>
      </c>
      <c r="K33" s="8"/>
      <c r="L33" s="8"/>
      <c r="M33" s="8"/>
      <c r="N33" s="8"/>
      <c r="O33" s="8"/>
      <c r="P33" s="8"/>
    </row>
    <row r="34" s="1" customFormat="1" ht="18.75" customHeight="1" spans="1:16">
      <c r="A34" s="6"/>
      <c r="B34" s="6"/>
      <c r="C34" s="6"/>
      <c r="D34" s="45" t="s">
        <v>56</v>
      </c>
      <c r="E34" s="45"/>
      <c r="F34" s="45"/>
      <c r="G34" s="6"/>
      <c r="H34" s="6"/>
      <c r="I34" s="57"/>
      <c r="J34" s="57"/>
      <c r="K34" s="8"/>
      <c r="L34" s="8"/>
      <c r="M34" s="8"/>
      <c r="N34" s="8"/>
      <c r="O34" s="8"/>
      <c r="P34" s="8"/>
    </row>
    <row r="35" s="1" customFormat="1" ht="19.5" customHeight="1" spans="1:16">
      <c r="A35" s="6"/>
      <c r="B35" s="47"/>
      <c r="C35" s="6" t="s">
        <v>57</v>
      </c>
      <c r="D35" s="45" t="s">
        <v>58</v>
      </c>
      <c r="E35" s="45"/>
      <c r="F35" s="45"/>
      <c r="G35" s="48"/>
      <c r="H35" s="48"/>
      <c r="I35" s="57"/>
      <c r="J35" s="57"/>
      <c r="K35" s="8"/>
      <c r="L35" s="8"/>
      <c r="M35" s="8"/>
      <c r="N35" s="8"/>
      <c r="O35" s="8"/>
      <c r="P35" s="8"/>
    </row>
    <row r="36" s="1" customFormat="1" ht="17.25" customHeight="1" spans="1:16">
      <c r="A36" s="6"/>
      <c r="B36" s="47"/>
      <c r="C36" s="6"/>
      <c r="D36" s="45" t="s">
        <v>59</v>
      </c>
      <c r="E36" s="45"/>
      <c r="F36" s="45"/>
      <c r="G36" s="48" t="s">
        <v>60</v>
      </c>
      <c r="H36" s="48" t="s">
        <v>60</v>
      </c>
      <c r="I36" s="57">
        <v>3</v>
      </c>
      <c r="J36" s="57">
        <v>3</v>
      </c>
      <c r="K36" s="8"/>
      <c r="L36" s="8"/>
      <c r="M36" s="8"/>
      <c r="N36" s="8"/>
      <c r="O36" s="8"/>
      <c r="P36" s="8"/>
    </row>
    <row r="37" s="1" customFormat="1" ht="16.5" customHeight="1" spans="1:16">
      <c r="A37" s="6"/>
      <c r="B37" s="47"/>
      <c r="C37" s="6"/>
      <c r="D37" s="45" t="s">
        <v>61</v>
      </c>
      <c r="E37" s="45"/>
      <c r="F37" s="45"/>
      <c r="G37" s="32" t="s">
        <v>62</v>
      </c>
      <c r="H37" s="32" t="s">
        <v>62</v>
      </c>
      <c r="I37" s="57">
        <v>3</v>
      </c>
      <c r="J37" s="57">
        <v>3</v>
      </c>
      <c r="K37" s="8"/>
      <c r="L37" s="8"/>
      <c r="M37" s="8"/>
      <c r="N37" s="8"/>
      <c r="O37" s="8"/>
      <c r="P37" s="8"/>
    </row>
    <row r="38" s="1" customFormat="1" ht="17.25" customHeight="1" spans="1:16">
      <c r="A38" s="6" t="s">
        <v>63</v>
      </c>
      <c r="B38" s="49" t="s">
        <v>64</v>
      </c>
      <c r="C38" s="6" t="s">
        <v>57</v>
      </c>
      <c r="D38" s="45" t="s">
        <v>65</v>
      </c>
      <c r="E38" s="45"/>
      <c r="F38" s="45"/>
      <c r="G38" s="32">
        <v>1</v>
      </c>
      <c r="H38" s="32">
        <v>1</v>
      </c>
      <c r="I38" s="57">
        <v>2</v>
      </c>
      <c r="J38" s="57">
        <v>2</v>
      </c>
      <c r="K38" s="8"/>
      <c r="L38" s="8"/>
      <c r="M38" s="8"/>
      <c r="N38" s="8"/>
      <c r="O38" s="8"/>
      <c r="P38" s="8"/>
    </row>
    <row r="39" s="1" customFormat="1" ht="17.25" customHeight="1" spans="1:16">
      <c r="A39" s="6"/>
      <c r="B39" s="49"/>
      <c r="C39" s="6"/>
      <c r="D39" s="45" t="s">
        <v>66</v>
      </c>
      <c r="E39" s="45"/>
      <c r="F39" s="45"/>
      <c r="G39" s="32" t="s">
        <v>67</v>
      </c>
      <c r="H39" s="32">
        <v>0.95</v>
      </c>
      <c r="I39" s="57">
        <v>2</v>
      </c>
      <c r="J39" s="57">
        <v>2</v>
      </c>
      <c r="K39" s="8"/>
      <c r="L39" s="8"/>
      <c r="M39" s="8"/>
      <c r="N39" s="8"/>
      <c r="O39" s="8"/>
      <c r="P39" s="8"/>
    </row>
    <row r="40" s="1" customFormat="1" ht="17.25" customHeight="1" spans="1:16">
      <c r="A40" s="6"/>
      <c r="B40" s="49"/>
      <c r="C40" s="6"/>
      <c r="D40" s="45" t="s">
        <v>68</v>
      </c>
      <c r="E40" s="45"/>
      <c r="F40" s="45"/>
      <c r="G40" s="32"/>
      <c r="H40" s="32"/>
      <c r="I40" s="57"/>
      <c r="J40" s="57"/>
      <c r="K40" s="8"/>
      <c r="L40" s="8"/>
      <c r="M40" s="8"/>
      <c r="N40" s="8"/>
      <c r="O40" s="8"/>
      <c r="P40" s="8"/>
    </row>
    <row r="41" s="1" customFormat="1" ht="18.75" customHeight="1" spans="1:16">
      <c r="A41" s="6"/>
      <c r="B41" s="49"/>
      <c r="C41" s="6"/>
      <c r="D41" s="45" t="s">
        <v>69</v>
      </c>
      <c r="E41" s="45"/>
      <c r="F41" s="45"/>
      <c r="G41" s="32"/>
      <c r="H41" s="32"/>
      <c r="I41" s="57"/>
      <c r="J41" s="57"/>
      <c r="K41" s="8"/>
      <c r="L41" s="8"/>
      <c r="M41" s="8"/>
      <c r="N41" s="8"/>
      <c r="O41" s="8"/>
      <c r="P41" s="8"/>
    </row>
    <row r="42" s="1" customFormat="1" ht="18" customHeight="1" spans="1:16">
      <c r="A42" s="6"/>
      <c r="B42" s="49"/>
      <c r="C42" s="6"/>
      <c r="D42" s="45" t="s">
        <v>70</v>
      </c>
      <c r="E42" s="45"/>
      <c r="F42" s="45"/>
      <c r="G42" s="32"/>
      <c r="H42" s="32"/>
      <c r="I42" s="57"/>
      <c r="J42" s="57"/>
      <c r="K42" s="8"/>
      <c r="L42" s="8"/>
      <c r="M42" s="8"/>
      <c r="N42" s="8"/>
      <c r="O42" s="8"/>
      <c r="P42" s="8"/>
    </row>
    <row r="43" s="1" customFormat="1" ht="21.75" customHeight="1" spans="1:16">
      <c r="A43" s="6"/>
      <c r="B43" s="49"/>
      <c r="C43" s="6"/>
      <c r="D43" s="45" t="s">
        <v>71</v>
      </c>
      <c r="E43" s="45"/>
      <c r="F43" s="45"/>
      <c r="G43" s="32" t="s">
        <v>67</v>
      </c>
      <c r="H43" s="32">
        <v>0.95</v>
      </c>
      <c r="I43" s="57">
        <v>2</v>
      </c>
      <c r="J43" s="57">
        <v>2</v>
      </c>
      <c r="K43" s="8"/>
      <c r="L43" s="8"/>
      <c r="M43" s="8"/>
      <c r="N43" s="8"/>
      <c r="O43" s="8"/>
      <c r="P43" s="8"/>
    </row>
    <row r="44" s="1" customFormat="1" ht="30" customHeight="1" spans="1:16">
      <c r="A44" s="6"/>
      <c r="B44" s="49"/>
      <c r="C44" s="6"/>
      <c r="D44" s="45" t="s">
        <v>72</v>
      </c>
      <c r="E44" s="45"/>
      <c r="F44" s="45"/>
      <c r="G44" s="32" t="s">
        <v>67</v>
      </c>
      <c r="H44" s="32">
        <v>0.9</v>
      </c>
      <c r="I44" s="57">
        <v>2</v>
      </c>
      <c r="J44" s="57">
        <v>2</v>
      </c>
      <c r="K44" s="59"/>
      <c r="L44" s="59"/>
      <c r="M44" s="59"/>
      <c r="N44" s="59"/>
      <c r="O44" s="59"/>
      <c r="P44" s="59"/>
    </row>
    <row r="45" s="1" customFormat="1" ht="20.1" customHeight="1" spans="1:16">
      <c r="A45" s="6"/>
      <c r="B45" s="49"/>
      <c r="C45" s="6"/>
      <c r="D45" s="45" t="s">
        <v>73</v>
      </c>
      <c r="E45" s="45"/>
      <c r="F45" s="45"/>
      <c r="G45" s="32" t="s">
        <v>67</v>
      </c>
      <c r="H45" s="50">
        <v>0.9</v>
      </c>
      <c r="I45" s="57">
        <v>2</v>
      </c>
      <c r="J45" s="57">
        <v>2</v>
      </c>
      <c r="K45" s="59"/>
      <c r="L45" s="59"/>
      <c r="M45" s="59"/>
      <c r="N45" s="59"/>
      <c r="O45" s="59"/>
      <c r="P45" s="59"/>
    </row>
    <row r="46" s="1" customFormat="1" ht="16.5" customHeight="1" spans="1:16">
      <c r="A46" s="6"/>
      <c r="B46" s="49"/>
      <c r="C46" s="6" t="s">
        <v>74</v>
      </c>
      <c r="D46" s="45" t="s">
        <v>75</v>
      </c>
      <c r="E46" s="45"/>
      <c r="F46" s="45"/>
      <c r="G46" s="32" t="s">
        <v>67</v>
      </c>
      <c r="H46" s="32">
        <v>1</v>
      </c>
      <c r="I46" s="57">
        <v>1</v>
      </c>
      <c r="J46" s="57">
        <v>1</v>
      </c>
      <c r="K46" s="8"/>
      <c r="L46" s="8"/>
      <c r="M46" s="8"/>
      <c r="N46" s="8"/>
      <c r="O46" s="8"/>
      <c r="P46" s="8"/>
    </row>
    <row r="47" s="1" customFormat="1" ht="15.75" customHeight="1" spans="1:16">
      <c r="A47" s="6"/>
      <c r="B47" s="49"/>
      <c r="C47" s="6"/>
      <c r="D47" s="45" t="s">
        <v>76</v>
      </c>
      <c r="E47" s="45"/>
      <c r="F47" s="45"/>
      <c r="G47" s="32" t="s">
        <v>67</v>
      </c>
      <c r="H47" s="32">
        <v>1</v>
      </c>
      <c r="I47" s="57">
        <v>1</v>
      </c>
      <c r="J47" s="57">
        <v>1</v>
      </c>
      <c r="K47" s="8"/>
      <c r="L47" s="8"/>
      <c r="M47" s="8"/>
      <c r="N47" s="8"/>
      <c r="O47" s="8"/>
      <c r="P47" s="8"/>
    </row>
    <row r="48" s="1" customFormat="1" ht="17.25" customHeight="1" spans="1:16">
      <c r="A48" s="6"/>
      <c r="B48" s="49"/>
      <c r="C48" s="6"/>
      <c r="D48" s="45" t="s">
        <v>77</v>
      </c>
      <c r="E48" s="45"/>
      <c r="F48" s="45"/>
      <c r="G48" s="32" t="s">
        <v>67</v>
      </c>
      <c r="H48" s="32">
        <v>1</v>
      </c>
      <c r="I48" s="57">
        <v>1</v>
      </c>
      <c r="J48" s="57">
        <v>1</v>
      </c>
      <c r="K48" s="8"/>
      <c r="L48" s="8"/>
      <c r="M48" s="8"/>
      <c r="N48" s="8"/>
      <c r="O48" s="8"/>
      <c r="P48" s="8"/>
    </row>
    <row r="49" s="1" customFormat="1" ht="18" customHeight="1" spans="1:16">
      <c r="A49" s="6"/>
      <c r="B49" s="49"/>
      <c r="C49" s="6"/>
      <c r="D49" s="45" t="s">
        <v>78</v>
      </c>
      <c r="E49" s="45"/>
      <c r="F49" s="45"/>
      <c r="G49" s="32" t="s">
        <v>67</v>
      </c>
      <c r="H49" s="32">
        <v>1</v>
      </c>
      <c r="I49" s="57">
        <v>1</v>
      </c>
      <c r="J49" s="57">
        <v>1</v>
      </c>
      <c r="K49" s="8"/>
      <c r="L49" s="8"/>
      <c r="M49" s="8"/>
      <c r="N49" s="8"/>
      <c r="O49" s="8"/>
      <c r="P49" s="8"/>
    </row>
    <row r="50" s="1" customFormat="1" ht="78" customHeight="1" spans="1:16">
      <c r="A50" s="6"/>
      <c r="B50" s="49"/>
      <c r="C50" s="6"/>
      <c r="D50" s="45" t="s">
        <v>79</v>
      </c>
      <c r="E50" s="45"/>
      <c r="F50" s="45"/>
      <c r="G50" s="32" t="s">
        <v>80</v>
      </c>
      <c r="H50" s="32">
        <v>0.7807</v>
      </c>
      <c r="I50" s="57">
        <v>1</v>
      </c>
      <c r="J50" s="57">
        <f>I50*H50</f>
        <v>0.7807</v>
      </c>
      <c r="K50" s="60" t="s">
        <v>81</v>
      </c>
      <c r="L50" s="60"/>
      <c r="M50" s="60"/>
      <c r="N50" s="60"/>
      <c r="O50" s="60"/>
      <c r="P50" s="60"/>
    </row>
    <row r="51" s="1" customFormat="1" ht="16.5" customHeight="1" spans="1:16">
      <c r="A51" s="6"/>
      <c r="B51" s="49"/>
      <c r="C51" s="6"/>
      <c r="D51" s="45" t="s">
        <v>82</v>
      </c>
      <c r="E51" s="45"/>
      <c r="F51" s="45"/>
      <c r="G51" s="32" t="s">
        <v>67</v>
      </c>
      <c r="H51" s="32">
        <v>0.9636</v>
      </c>
      <c r="I51" s="57">
        <v>1</v>
      </c>
      <c r="J51" s="57">
        <v>1</v>
      </c>
      <c r="K51" s="8"/>
      <c r="L51" s="8"/>
      <c r="M51" s="8"/>
      <c r="N51" s="8"/>
      <c r="O51" s="8"/>
      <c r="P51" s="8"/>
    </row>
    <row r="52" s="1" customFormat="1" ht="15" customHeight="1" spans="1:16">
      <c r="A52" s="6"/>
      <c r="B52" s="49"/>
      <c r="C52" s="6" t="s">
        <v>83</v>
      </c>
      <c r="D52" s="45" t="s">
        <v>84</v>
      </c>
      <c r="E52" s="45"/>
      <c r="F52" s="45"/>
      <c r="G52" s="6">
        <v>10</v>
      </c>
      <c r="H52" s="6">
        <v>10</v>
      </c>
      <c r="I52" s="57">
        <v>1</v>
      </c>
      <c r="J52" s="57">
        <v>1</v>
      </c>
      <c r="K52" s="8"/>
      <c r="L52" s="8"/>
      <c r="M52" s="8"/>
      <c r="N52" s="8"/>
      <c r="O52" s="8"/>
      <c r="P52" s="8"/>
    </row>
    <row r="53" s="1" customFormat="1" ht="16.5" customHeight="1" spans="1:16">
      <c r="A53" s="6"/>
      <c r="B53" s="49"/>
      <c r="C53" s="6"/>
      <c r="D53" s="45" t="s">
        <v>85</v>
      </c>
      <c r="E53" s="45"/>
      <c r="F53" s="45"/>
      <c r="G53" s="6">
        <v>10</v>
      </c>
      <c r="H53" s="6">
        <v>10</v>
      </c>
      <c r="I53" s="57">
        <v>1</v>
      </c>
      <c r="J53" s="57">
        <v>1</v>
      </c>
      <c r="K53" s="8"/>
      <c r="L53" s="8"/>
      <c r="M53" s="8"/>
      <c r="N53" s="8"/>
      <c r="O53" s="8"/>
      <c r="P53" s="8"/>
    </row>
    <row r="54" s="1" customFormat="1" ht="15.75" customHeight="1" spans="1:16">
      <c r="A54" s="6"/>
      <c r="B54" s="49"/>
      <c r="C54" s="6"/>
      <c r="D54" s="45" t="s">
        <v>86</v>
      </c>
      <c r="E54" s="45"/>
      <c r="F54" s="45"/>
      <c r="G54" s="6"/>
      <c r="H54" s="6"/>
      <c r="I54" s="57"/>
      <c r="J54" s="57"/>
      <c r="K54" s="8"/>
      <c r="L54" s="8"/>
      <c r="M54" s="8"/>
      <c r="N54" s="8"/>
      <c r="O54" s="8"/>
      <c r="P54" s="8"/>
    </row>
    <row r="55" s="1" customFormat="1" ht="17.1" customHeight="1" spans="1:16">
      <c r="A55" s="6"/>
      <c r="B55" s="49"/>
      <c r="C55" s="6"/>
      <c r="D55" s="45" t="s">
        <v>87</v>
      </c>
      <c r="E55" s="45"/>
      <c r="F55" s="45"/>
      <c r="G55" s="6"/>
      <c r="H55" s="6"/>
      <c r="I55" s="57"/>
      <c r="J55" s="57"/>
      <c r="K55" s="8"/>
      <c r="L55" s="8"/>
      <c r="M55" s="8"/>
      <c r="N55" s="8"/>
      <c r="O55" s="8"/>
      <c r="P55" s="8"/>
    </row>
    <row r="56" s="1" customFormat="1" ht="21" customHeight="1" spans="1:16">
      <c r="A56" s="6"/>
      <c r="B56" s="49"/>
      <c r="C56" s="6"/>
      <c r="D56" s="45" t="s">
        <v>88</v>
      </c>
      <c r="E56" s="45"/>
      <c r="F56" s="45"/>
      <c r="G56" s="6">
        <v>0.2</v>
      </c>
      <c r="H56" s="51">
        <v>0.2</v>
      </c>
      <c r="I56" s="57">
        <v>1</v>
      </c>
      <c r="J56" s="57">
        <v>1</v>
      </c>
      <c r="K56" s="8"/>
      <c r="L56" s="8"/>
      <c r="M56" s="8"/>
      <c r="N56" s="8"/>
      <c r="O56" s="8"/>
      <c r="P56" s="8"/>
    </row>
    <row r="57" s="1" customFormat="1" ht="18" customHeight="1" spans="1:16">
      <c r="A57" s="6"/>
      <c r="B57" s="49"/>
      <c r="C57" s="6"/>
      <c r="D57" s="45" t="s">
        <v>89</v>
      </c>
      <c r="E57" s="45"/>
      <c r="F57" s="45"/>
      <c r="G57" s="6">
        <v>200</v>
      </c>
      <c r="H57" s="6">
        <v>200</v>
      </c>
      <c r="I57" s="57">
        <v>1</v>
      </c>
      <c r="J57" s="57">
        <v>1</v>
      </c>
      <c r="K57" s="8"/>
      <c r="L57" s="8"/>
      <c r="M57" s="8"/>
      <c r="N57" s="8"/>
      <c r="O57" s="8"/>
      <c r="P57" s="8"/>
    </row>
    <row r="58" s="1" customFormat="1" ht="15.95" customHeight="1" spans="1:16">
      <c r="A58" s="6"/>
      <c r="B58" s="49"/>
      <c r="C58" s="6"/>
      <c r="D58" s="45" t="s">
        <v>90</v>
      </c>
      <c r="E58" s="45"/>
      <c r="F58" s="45"/>
      <c r="G58" s="6">
        <v>200</v>
      </c>
      <c r="H58" s="6">
        <v>200</v>
      </c>
      <c r="I58" s="57">
        <v>1</v>
      </c>
      <c r="J58" s="57">
        <v>1</v>
      </c>
      <c r="K58" s="8"/>
      <c r="L58" s="8"/>
      <c r="M58" s="8"/>
      <c r="N58" s="8"/>
      <c r="O58" s="8"/>
      <c r="P58" s="8"/>
    </row>
    <row r="59" s="1" customFormat="1" ht="15.95" customHeight="1" spans="1:16">
      <c r="A59" s="6"/>
      <c r="B59" s="47"/>
      <c r="C59" s="47"/>
      <c r="D59" s="45" t="s">
        <v>91</v>
      </c>
      <c r="E59" s="45"/>
      <c r="F59" s="45"/>
      <c r="G59" s="6"/>
      <c r="H59" s="6"/>
      <c r="I59" s="57"/>
      <c r="J59" s="57"/>
      <c r="K59" s="8"/>
      <c r="L59" s="8"/>
      <c r="M59" s="8"/>
      <c r="N59" s="8"/>
      <c r="O59" s="8"/>
      <c r="P59" s="8"/>
    </row>
    <row r="60" s="1" customFormat="1" ht="15.95" customHeight="1" spans="1:16">
      <c r="A60" s="6"/>
      <c r="B60" s="47"/>
      <c r="C60" s="47"/>
      <c r="D60" s="45" t="s">
        <v>92</v>
      </c>
      <c r="E60" s="45"/>
      <c r="F60" s="45"/>
      <c r="G60" s="52"/>
      <c r="H60" s="52"/>
      <c r="I60" s="61"/>
      <c r="J60" s="61"/>
      <c r="K60" s="8"/>
      <c r="L60" s="8"/>
      <c r="M60" s="8"/>
      <c r="N60" s="8"/>
      <c r="O60" s="8"/>
      <c r="P60" s="8"/>
    </row>
    <row r="61" s="1" customFormat="1" ht="20.25" customHeight="1" spans="1:16">
      <c r="A61" s="6" t="s">
        <v>26</v>
      </c>
      <c r="B61" s="6" t="s">
        <v>93</v>
      </c>
      <c r="C61" s="6" t="s">
        <v>94</v>
      </c>
      <c r="D61" s="45" t="s">
        <v>95</v>
      </c>
      <c r="E61" s="45"/>
      <c r="F61" s="45"/>
      <c r="G61" s="46"/>
      <c r="H61" s="46"/>
      <c r="I61" s="61"/>
      <c r="J61" s="61"/>
      <c r="K61" s="8"/>
      <c r="L61" s="8"/>
      <c r="M61" s="8"/>
      <c r="N61" s="8"/>
      <c r="O61" s="8"/>
      <c r="P61" s="8"/>
    </row>
    <row r="62" s="1" customFormat="1" ht="20.1" customHeight="1" spans="1:16">
      <c r="A62" s="47"/>
      <c r="B62" s="6"/>
      <c r="C62" s="6"/>
      <c r="D62" s="45" t="s">
        <v>96</v>
      </c>
      <c r="E62" s="45"/>
      <c r="F62" s="45"/>
      <c r="G62" s="46" t="s">
        <v>97</v>
      </c>
      <c r="H62" s="46" t="s">
        <v>97</v>
      </c>
      <c r="I62" s="61">
        <v>2</v>
      </c>
      <c r="J62" s="61">
        <v>2</v>
      </c>
      <c r="K62" s="8"/>
      <c r="L62" s="8"/>
      <c r="M62" s="8"/>
      <c r="N62" s="8"/>
      <c r="O62" s="8"/>
      <c r="P62" s="8"/>
    </row>
    <row r="63" s="1" customFormat="1" ht="20.1" customHeight="1" spans="1:16">
      <c r="A63" s="47"/>
      <c r="B63" s="6"/>
      <c r="C63" s="6"/>
      <c r="D63" s="45" t="s">
        <v>98</v>
      </c>
      <c r="E63" s="45"/>
      <c r="F63" s="45"/>
      <c r="G63" s="6" t="s">
        <v>99</v>
      </c>
      <c r="H63" s="6" t="s">
        <v>99</v>
      </c>
      <c r="I63" s="61">
        <v>2</v>
      </c>
      <c r="J63" s="61">
        <v>2</v>
      </c>
      <c r="K63" s="8"/>
      <c r="L63" s="8"/>
      <c r="M63" s="8"/>
      <c r="N63" s="8"/>
      <c r="O63" s="8"/>
      <c r="P63" s="8"/>
    </row>
    <row r="64" s="1" customFormat="1" ht="42" customHeight="1" spans="1:16">
      <c r="A64" s="47"/>
      <c r="B64" s="6"/>
      <c r="C64" s="6" t="s">
        <v>100</v>
      </c>
      <c r="D64" s="45" t="s">
        <v>101</v>
      </c>
      <c r="E64" s="45"/>
      <c r="F64" s="45"/>
      <c r="G64" s="6" t="s">
        <v>102</v>
      </c>
      <c r="H64" s="6" t="s">
        <v>102</v>
      </c>
      <c r="I64" s="61">
        <v>2</v>
      </c>
      <c r="J64" s="61">
        <v>2</v>
      </c>
      <c r="K64" s="8"/>
      <c r="L64" s="8"/>
      <c r="M64" s="8"/>
      <c r="N64" s="8"/>
      <c r="O64" s="8"/>
      <c r="P64" s="8"/>
    </row>
    <row r="65" s="1" customFormat="1" ht="20.1" customHeight="1" spans="1:16">
      <c r="A65" s="47"/>
      <c r="B65" s="6"/>
      <c r="C65" s="6" t="s">
        <v>103</v>
      </c>
      <c r="D65" s="45" t="s">
        <v>104</v>
      </c>
      <c r="E65" s="45"/>
      <c r="F65" s="45"/>
      <c r="G65" s="6" t="s">
        <v>99</v>
      </c>
      <c r="H65" s="6" t="s">
        <v>99</v>
      </c>
      <c r="I65" s="61">
        <v>2</v>
      </c>
      <c r="J65" s="61">
        <v>2</v>
      </c>
      <c r="K65" s="8"/>
      <c r="L65" s="8"/>
      <c r="M65" s="8"/>
      <c r="N65" s="8"/>
      <c r="O65" s="8"/>
      <c r="P65" s="8"/>
    </row>
    <row r="66" s="1" customFormat="1" ht="20.1" customHeight="1" spans="1:16">
      <c r="A66" s="47"/>
      <c r="B66" s="6"/>
      <c r="C66" s="6"/>
      <c r="D66" s="45" t="s">
        <v>105</v>
      </c>
      <c r="E66" s="45"/>
      <c r="F66" s="45"/>
      <c r="G66" s="6" t="s">
        <v>99</v>
      </c>
      <c r="H66" s="6" t="s">
        <v>99</v>
      </c>
      <c r="I66" s="61">
        <v>2</v>
      </c>
      <c r="J66" s="61">
        <v>2</v>
      </c>
      <c r="K66" s="8"/>
      <c r="L66" s="8"/>
      <c r="M66" s="8"/>
      <c r="N66" s="8"/>
      <c r="O66" s="8"/>
      <c r="P66" s="8"/>
    </row>
    <row r="67" s="1" customFormat="1" ht="20.1" customHeight="1" spans="1:16">
      <c r="A67" s="47"/>
      <c r="B67" s="6"/>
      <c r="C67" s="6"/>
      <c r="D67" s="45" t="s">
        <v>106</v>
      </c>
      <c r="E67" s="45"/>
      <c r="F67" s="45"/>
      <c r="G67" s="6" t="s">
        <v>107</v>
      </c>
      <c r="H67" s="6" t="s">
        <v>107</v>
      </c>
      <c r="I67" s="61">
        <v>2</v>
      </c>
      <c r="J67" s="61">
        <v>2</v>
      </c>
      <c r="K67" s="8"/>
      <c r="L67" s="8"/>
      <c r="M67" s="8"/>
      <c r="N67" s="8"/>
      <c r="O67" s="8"/>
      <c r="P67" s="8"/>
    </row>
    <row r="68" s="1" customFormat="1" ht="20.25" customHeight="1" spans="1:16">
      <c r="A68" s="47"/>
      <c r="B68" s="6"/>
      <c r="C68" s="6" t="s">
        <v>108</v>
      </c>
      <c r="D68" s="45" t="s">
        <v>109</v>
      </c>
      <c r="E68" s="45"/>
      <c r="F68" s="45"/>
      <c r="G68" s="6" t="s">
        <v>107</v>
      </c>
      <c r="H68" s="6" t="s">
        <v>107</v>
      </c>
      <c r="I68" s="61">
        <v>2</v>
      </c>
      <c r="J68" s="61">
        <v>2</v>
      </c>
      <c r="K68" s="8"/>
      <c r="L68" s="8"/>
      <c r="M68" s="8"/>
      <c r="N68" s="8"/>
      <c r="O68" s="8"/>
      <c r="P68" s="8"/>
    </row>
    <row r="69" s="1" customFormat="1" ht="19.5" customHeight="1" spans="1:16">
      <c r="A69" s="47"/>
      <c r="B69" s="6"/>
      <c r="C69" s="6"/>
      <c r="D69" s="45" t="s">
        <v>110</v>
      </c>
      <c r="E69" s="45"/>
      <c r="F69" s="45"/>
      <c r="G69" s="6" t="s">
        <v>107</v>
      </c>
      <c r="H69" s="6" t="s">
        <v>107</v>
      </c>
      <c r="I69" s="61">
        <v>2</v>
      </c>
      <c r="J69" s="61">
        <v>2</v>
      </c>
      <c r="K69" s="8"/>
      <c r="L69" s="8"/>
      <c r="M69" s="8"/>
      <c r="N69" s="8"/>
      <c r="O69" s="8"/>
      <c r="P69" s="8"/>
    </row>
    <row r="70" s="1" customFormat="1" ht="22.5" customHeight="1" spans="1:16">
      <c r="A70" s="47"/>
      <c r="B70" s="6"/>
      <c r="C70" s="6"/>
      <c r="D70" s="45" t="s">
        <v>111</v>
      </c>
      <c r="E70" s="45"/>
      <c r="F70" s="45"/>
      <c r="G70" s="6" t="s">
        <v>107</v>
      </c>
      <c r="H70" s="6" t="s">
        <v>107</v>
      </c>
      <c r="I70" s="61">
        <v>2</v>
      </c>
      <c r="J70" s="61">
        <v>2</v>
      </c>
      <c r="K70" s="8"/>
      <c r="L70" s="8"/>
      <c r="M70" s="8"/>
      <c r="N70" s="8"/>
      <c r="O70" s="8"/>
      <c r="P70" s="8"/>
    </row>
    <row r="71" s="1" customFormat="1" ht="20.25" customHeight="1" spans="1:16">
      <c r="A71" s="47"/>
      <c r="B71" s="6"/>
      <c r="C71" s="6"/>
      <c r="D71" s="45" t="s">
        <v>112</v>
      </c>
      <c r="E71" s="45"/>
      <c r="F71" s="45"/>
      <c r="G71" s="6" t="s">
        <v>107</v>
      </c>
      <c r="H71" s="6" t="s">
        <v>107</v>
      </c>
      <c r="I71" s="61">
        <v>2</v>
      </c>
      <c r="J71" s="61">
        <v>2</v>
      </c>
      <c r="K71" s="8"/>
      <c r="L71" s="8"/>
      <c r="M71" s="8"/>
      <c r="N71" s="8"/>
      <c r="O71" s="8"/>
      <c r="P71" s="8"/>
    </row>
    <row r="72" s="1" customFormat="1" ht="18" customHeight="1" spans="1:16">
      <c r="A72" s="47"/>
      <c r="B72" s="6"/>
      <c r="C72" s="6"/>
      <c r="D72" s="45" t="s">
        <v>113</v>
      </c>
      <c r="E72" s="45"/>
      <c r="F72" s="45"/>
      <c r="G72" s="6" t="s">
        <v>107</v>
      </c>
      <c r="H72" s="6" t="s">
        <v>107</v>
      </c>
      <c r="I72" s="61">
        <v>2</v>
      </c>
      <c r="J72" s="61">
        <v>2</v>
      </c>
      <c r="K72" s="8"/>
      <c r="L72" s="8"/>
      <c r="M72" s="8"/>
      <c r="N72" s="8"/>
      <c r="O72" s="8"/>
      <c r="P72" s="8"/>
    </row>
    <row r="73" s="1" customFormat="1" ht="17.25" customHeight="1" spans="1:16">
      <c r="A73" s="47"/>
      <c r="B73" s="6"/>
      <c r="C73" s="6"/>
      <c r="D73" s="45" t="s">
        <v>114</v>
      </c>
      <c r="E73" s="45"/>
      <c r="F73" s="45"/>
      <c r="G73" s="6" t="s">
        <v>99</v>
      </c>
      <c r="H73" s="6" t="s">
        <v>99</v>
      </c>
      <c r="I73" s="61">
        <v>2</v>
      </c>
      <c r="J73" s="61">
        <v>2</v>
      </c>
      <c r="K73" s="8"/>
      <c r="L73" s="8"/>
      <c r="M73" s="8"/>
      <c r="N73" s="8"/>
      <c r="O73" s="8"/>
      <c r="P73" s="8"/>
    </row>
    <row r="74" s="1" customFormat="1" ht="18" customHeight="1" spans="1:16">
      <c r="A74" s="47"/>
      <c r="B74" s="6"/>
      <c r="C74" s="6"/>
      <c r="D74" s="45" t="s">
        <v>115</v>
      </c>
      <c r="E74" s="45"/>
      <c r="F74" s="45"/>
      <c r="G74" s="6" t="s">
        <v>99</v>
      </c>
      <c r="H74" s="6" t="s">
        <v>99</v>
      </c>
      <c r="I74" s="61">
        <v>2</v>
      </c>
      <c r="J74" s="61">
        <v>2</v>
      </c>
      <c r="K74" s="8"/>
      <c r="L74" s="8"/>
      <c r="M74" s="8"/>
      <c r="N74" s="8"/>
      <c r="O74" s="8"/>
      <c r="P74" s="8"/>
    </row>
    <row r="75" s="1" customFormat="1" ht="19.5" customHeight="1" spans="1:16">
      <c r="A75" s="47"/>
      <c r="B75" s="6"/>
      <c r="C75" s="6"/>
      <c r="D75" s="45" t="s">
        <v>116</v>
      </c>
      <c r="E75" s="45"/>
      <c r="F75" s="45"/>
      <c r="G75" s="6"/>
      <c r="H75" s="6"/>
      <c r="I75" s="61"/>
      <c r="J75" s="61"/>
      <c r="K75" s="8"/>
      <c r="L75" s="8"/>
      <c r="M75" s="8"/>
      <c r="N75" s="8"/>
      <c r="O75" s="8"/>
      <c r="P75" s="8"/>
    </row>
    <row r="76" s="1" customFormat="1" ht="19.5" customHeight="1" spans="1:16">
      <c r="A76" s="47"/>
      <c r="B76" s="6"/>
      <c r="C76" s="6"/>
      <c r="D76" s="45" t="s">
        <v>117</v>
      </c>
      <c r="E76" s="45"/>
      <c r="F76" s="45"/>
      <c r="G76" s="6" t="s">
        <v>99</v>
      </c>
      <c r="H76" s="6" t="s">
        <v>99</v>
      </c>
      <c r="I76" s="61">
        <v>2</v>
      </c>
      <c r="J76" s="61">
        <v>2</v>
      </c>
      <c r="K76" s="8"/>
      <c r="L76" s="8"/>
      <c r="M76" s="8"/>
      <c r="N76" s="8"/>
      <c r="O76" s="8"/>
      <c r="P76" s="8"/>
    </row>
    <row r="77" s="1" customFormat="1" ht="21" customHeight="1" spans="1:16">
      <c r="A77" s="47"/>
      <c r="B77" s="6"/>
      <c r="C77" s="6"/>
      <c r="D77" s="60" t="s">
        <v>118</v>
      </c>
      <c r="E77" s="60"/>
      <c r="F77" s="60"/>
      <c r="G77" s="6"/>
      <c r="H77" s="6"/>
      <c r="I77" s="61"/>
      <c r="J77" s="61"/>
      <c r="K77" s="8"/>
      <c r="L77" s="8"/>
      <c r="M77" s="8"/>
      <c r="N77" s="8"/>
      <c r="O77" s="8"/>
      <c r="P77" s="8"/>
    </row>
    <row r="78" s="1" customFormat="1" ht="20.25" customHeight="1" spans="1:16">
      <c r="A78" s="47"/>
      <c r="B78" s="47"/>
      <c r="C78" s="47"/>
      <c r="D78" s="45" t="s">
        <v>119</v>
      </c>
      <c r="E78" s="45"/>
      <c r="F78" s="45"/>
      <c r="G78" s="6" t="s">
        <v>120</v>
      </c>
      <c r="H78" s="6" t="s">
        <v>120</v>
      </c>
      <c r="I78" s="61">
        <v>2</v>
      </c>
      <c r="J78" s="61">
        <v>2</v>
      </c>
      <c r="K78" s="8"/>
      <c r="L78" s="8"/>
      <c r="M78" s="8"/>
      <c r="N78" s="8"/>
      <c r="O78" s="8"/>
      <c r="P78" s="8"/>
    </row>
    <row r="79" s="1" customFormat="1" ht="21.75" customHeight="1" spans="1:16">
      <c r="A79" s="47"/>
      <c r="B79" s="47"/>
      <c r="C79" s="47"/>
      <c r="D79" s="45" t="s">
        <v>121</v>
      </c>
      <c r="E79" s="45"/>
      <c r="F79" s="45"/>
      <c r="G79" s="6"/>
      <c r="H79" s="6"/>
      <c r="I79" s="61"/>
      <c r="J79" s="61"/>
      <c r="K79" s="8"/>
      <c r="L79" s="8"/>
      <c r="M79" s="8"/>
      <c r="N79" s="8"/>
      <c r="O79" s="8"/>
      <c r="P79" s="8"/>
    </row>
    <row r="80" s="1" customFormat="1" ht="20.1" customHeight="1" spans="1:16">
      <c r="A80" s="47"/>
      <c r="B80" s="6" t="s">
        <v>122</v>
      </c>
      <c r="C80" s="6" t="s">
        <v>123</v>
      </c>
      <c r="D80" s="45" t="s">
        <v>124</v>
      </c>
      <c r="E80" s="45"/>
      <c r="F80" s="45"/>
      <c r="G80" s="32" t="s">
        <v>67</v>
      </c>
      <c r="H80" s="32">
        <v>0.95</v>
      </c>
      <c r="I80" s="55">
        <v>1.25</v>
      </c>
      <c r="J80" s="55">
        <v>1.25</v>
      </c>
      <c r="K80" s="8"/>
      <c r="L80" s="8"/>
      <c r="M80" s="8"/>
      <c r="N80" s="8"/>
      <c r="O80" s="8"/>
      <c r="P80" s="8"/>
    </row>
    <row r="81" s="1" customFormat="1" ht="20.1" customHeight="1" spans="1:16">
      <c r="A81" s="47"/>
      <c r="B81" s="6"/>
      <c r="C81" s="6"/>
      <c r="D81" s="45" t="s">
        <v>125</v>
      </c>
      <c r="E81" s="45"/>
      <c r="F81" s="45"/>
      <c r="G81" s="32" t="s">
        <v>67</v>
      </c>
      <c r="H81" s="32">
        <v>0.95</v>
      </c>
      <c r="I81" s="55">
        <v>1.25</v>
      </c>
      <c r="J81" s="55">
        <v>1.25</v>
      </c>
      <c r="K81" s="8"/>
      <c r="L81" s="8"/>
      <c r="M81" s="8"/>
      <c r="N81" s="8"/>
      <c r="O81" s="8"/>
      <c r="P81" s="8"/>
    </row>
    <row r="82" s="1" customFormat="1" ht="20.1" customHeight="1" spans="1:16">
      <c r="A82" s="47"/>
      <c r="B82" s="6"/>
      <c r="C82" s="6"/>
      <c r="D82" s="45" t="s">
        <v>126</v>
      </c>
      <c r="E82" s="45"/>
      <c r="F82" s="45"/>
      <c r="G82" s="32" t="s">
        <v>127</v>
      </c>
      <c r="H82" s="32">
        <v>0.9</v>
      </c>
      <c r="I82" s="55">
        <v>1.25</v>
      </c>
      <c r="J82" s="55">
        <v>1.25</v>
      </c>
      <c r="K82" s="8"/>
      <c r="L82" s="8"/>
      <c r="M82" s="8"/>
      <c r="N82" s="8"/>
      <c r="O82" s="8"/>
      <c r="P82" s="8"/>
    </row>
    <row r="83" s="1" customFormat="1" ht="20.1" customHeight="1" spans="1:16">
      <c r="A83" s="47"/>
      <c r="B83" s="6"/>
      <c r="C83" s="6"/>
      <c r="D83" s="45" t="s">
        <v>128</v>
      </c>
      <c r="E83" s="45"/>
      <c r="F83" s="45"/>
      <c r="G83" s="32"/>
      <c r="H83" s="32"/>
      <c r="I83" s="55"/>
      <c r="J83" s="55"/>
      <c r="K83" s="8"/>
      <c r="L83" s="8"/>
      <c r="M83" s="8"/>
      <c r="N83" s="8"/>
      <c r="O83" s="8"/>
      <c r="P83" s="8"/>
    </row>
    <row r="84" s="1" customFormat="1" ht="20.1" customHeight="1" spans="1:16">
      <c r="A84" s="47"/>
      <c r="B84" s="6"/>
      <c r="C84" s="6"/>
      <c r="D84" s="45" t="s">
        <v>129</v>
      </c>
      <c r="E84" s="45"/>
      <c r="F84" s="45"/>
      <c r="G84" s="32" t="s">
        <v>67</v>
      </c>
      <c r="H84" s="32">
        <v>0.95</v>
      </c>
      <c r="I84" s="55">
        <v>1.25</v>
      </c>
      <c r="J84" s="55">
        <v>1.25</v>
      </c>
      <c r="K84" s="8"/>
      <c r="L84" s="8"/>
      <c r="M84" s="8"/>
      <c r="N84" s="8"/>
      <c r="O84" s="8"/>
      <c r="P84" s="8"/>
    </row>
    <row r="85" s="1" customFormat="1" ht="20.1" customHeight="1" spans="1:16">
      <c r="A85" s="47"/>
      <c r="B85" s="6"/>
      <c r="C85" s="6"/>
      <c r="D85" s="45" t="s">
        <v>130</v>
      </c>
      <c r="E85" s="45"/>
      <c r="F85" s="45"/>
      <c r="G85" s="32"/>
      <c r="H85" s="32"/>
      <c r="I85" s="55"/>
      <c r="J85" s="55"/>
      <c r="K85" s="8"/>
      <c r="L85" s="8"/>
      <c r="M85" s="8"/>
      <c r="N85" s="8"/>
      <c r="O85" s="8"/>
      <c r="P85" s="8"/>
    </row>
    <row r="86" s="1" customFormat="1" ht="20.1" customHeight="1" spans="1:16">
      <c r="A86" s="47"/>
      <c r="B86" s="6"/>
      <c r="C86" s="6"/>
      <c r="D86" s="45" t="s">
        <v>131</v>
      </c>
      <c r="E86" s="45"/>
      <c r="F86" s="45"/>
      <c r="G86" s="32" t="s">
        <v>127</v>
      </c>
      <c r="H86" s="32">
        <v>0.85</v>
      </c>
      <c r="I86" s="55">
        <v>1.25</v>
      </c>
      <c r="J86" s="55">
        <v>1.25</v>
      </c>
      <c r="K86" s="8"/>
      <c r="L86" s="8"/>
      <c r="M86" s="8"/>
      <c r="N86" s="8"/>
      <c r="O86" s="8"/>
      <c r="P86" s="8"/>
    </row>
    <row r="87" s="1" customFormat="1" ht="20.1" customHeight="1" spans="1:16">
      <c r="A87" s="47"/>
      <c r="B87" s="6"/>
      <c r="C87" s="6"/>
      <c r="D87" s="45" t="s">
        <v>132</v>
      </c>
      <c r="E87" s="45"/>
      <c r="F87" s="45"/>
      <c r="G87" s="32" t="s">
        <v>67</v>
      </c>
      <c r="H87" s="32">
        <v>0.95</v>
      </c>
      <c r="I87" s="55">
        <v>1.25</v>
      </c>
      <c r="J87" s="55">
        <v>1.25</v>
      </c>
      <c r="K87" s="8"/>
      <c r="L87" s="8"/>
      <c r="M87" s="8"/>
      <c r="N87" s="8"/>
      <c r="O87" s="8"/>
      <c r="P87" s="8"/>
    </row>
    <row r="88" s="1" customFormat="1" ht="20.1" customHeight="1" spans="1:16">
      <c r="A88" s="47"/>
      <c r="B88" s="6"/>
      <c r="C88" s="6"/>
      <c r="D88" s="45" t="s">
        <v>133</v>
      </c>
      <c r="E88" s="45"/>
      <c r="F88" s="45"/>
      <c r="G88" s="32" t="s">
        <v>67</v>
      </c>
      <c r="H88" s="32">
        <v>0.95</v>
      </c>
      <c r="I88" s="55">
        <v>1.25</v>
      </c>
      <c r="J88" s="55">
        <v>1.25</v>
      </c>
      <c r="K88" s="8"/>
      <c r="L88" s="8"/>
      <c r="M88" s="8"/>
      <c r="N88" s="8"/>
      <c r="O88" s="8"/>
      <c r="P88" s="8"/>
    </row>
    <row r="89" s="1" customFormat="1" ht="20.1" customHeight="1" spans="1:16">
      <c r="A89" s="47"/>
      <c r="B89" s="6"/>
      <c r="C89" s="6"/>
      <c r="D89" s="45" t="s">
        <v>134</v>
      </c>
      <c r="E89" s="45"/>
      <c r="F89" s="45"/>
      <c r="G89" s="32" t="s">
        <v>67</v>
      </c>
      <c r="H89" s="32">
        <v>0.95</v>
      </c>
      <c r="I89" s="55">
        <v>1.25</v>
      </c>
      <c r="J89" s="55">
        <v>1.25</v>
      </c>
      <c r="K89" s="8"/>
      <c r="L89" s="8"/>
      <c r="M89" s="8"/>
      <c r="N89" s="8"/>
      <c r="O89" s="8"/>
      <c r="P89" s="8"/>
    </row>
    <row r="90" s="1" customFormat="1" ht="48" customHeight="1" spans="1:16">
      <c r="A90" s="7" t="s">
        <v>135</v>
      </c>
      <c r="B90" s="7"/>
      <c r="C90" s="7"/>
      <c r="D90" s="62"/>
      <c r="E90" s="63"/>
      <c r="F90" s="64"/>
      <c r="G90" s="7"/>
      <c r="H90" s="7"/>
      <c r="I90" s="65">
        <f>SUM(I15:I89)</f>
        <v>90</v>
      </c>
      <c r="J90" s="65">
        <f>SUM(J15:J89)</f>
        <v>88.7807</v>
      </c>
      <c r="K90" s="8" t="s">
        <v>136</v>
      </c>
      <c r="L90" s="8"/>
      <c r="M90" s="8"/>
      <c r="N90" s="8"/>
      <c r="O90" s="8"/>
      <c r="P90" s="8"/>
    </row>
    <row r="91" s="1" customFormat="1" spans="9:9">
      <c r="I91" s="2"/>
    </row>
    <row r="92" s="1" customFormat="1" spans="9:9">
      <c r="I92" s="2"/>
    </row>
    <row r="93" s="1" customFormat="1" spans="9:9">
      <c r="I93" s="2"/>
    </row>
    <row r="94" s="1" customFormat="1" spans="9:9">
      <c r="I94" s="2"/>
    </row>
    <row r="95" s="1" customFormat="1" spans="9:9">
      <c r="I95" s="2"/>
    </row>
  </sheetData>
  <mergeCells count="197">
    <mergeCell ref="A1:B1"/>
    <mergeCell ref="A2:K2"/>
    <mergeCell ref="A3:K3"/>
    <mergeCell ref="A4:C4"/>
    <mergeCell ref="D4:P4"/>
    <mergeCell ref="A5:C5"/>
    <mergeCell ref="D5:P5"/>
    <mergeCell ref="A6:C6"/>
    <mergeCell ref="D6:E6"/>
    <mergeCell ref="G6:P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B12:E12"/>
    <mergeCell ref="F12:K12"/>
    <mergeCell ref="B13:F13"/>
    <mergeCell ref="G13:P13"/>
    <mergeCell ref="D14:F14"/>
    <mergeCell ref="K14:P14"/>
    <mergeCell ref="D15:F15"/>
    <mergeCell ref="K15:P15"/>
    <mergeCell ref="D16:F16"/>
    <mergeCell ref="K16:P16"/>
    <mergeCell ref="D17:F17"/>
    <mergeCell ref="K17:P17"/>
    <mergeCell ref="D18:F18"/>
    <mergeCell ref="K18:P18"/>
    <mergeCell ref="D19:F19"/>
    <mergeCell ref="K19:P19"/>
    <mergeCell ref="D20:F20"/>
    <mergeCell ref="K20:P20"/>
    <mergeCell ref="D21:F21"/>
    <mergeCell ref="K21:P21"/>
    <mergeCell ref="D22:F22"/>
    <mergeCell ref="K22:P22"/>
    <mergeCell ref="D23:F23"/>
    <mergeCell ref="K23:P23"/>
    <mergeCell ref="D24:F24"/>
    <mergeCell ref="K24:P24"/>
    <mergeCell ref="D25:F25"/>
    <mergeCell ref="K25:P25"/>
    <mergeCell ref="D26:F26"/>
    <mergeCell ref="K26:P26"/>
    <mergeCell ref="D27:F27"/>
    <mergeCell ref="K27:P27"/>
    <mergeCell ref="D28:F28"/>
    <mergeCell ref="K28:P28"/>
    <mergeCell ref="D29:F29"/>
    <mergeCell ref="K29:P29"/>
    <mergeCell ref="D30:F30"/>
    <mergeCell ref="K30:P30"/>
    <mergeCell ref="D31:F31"/>
    <mergeCell ref="K31:P31"/>
    <mergeCell ref="D32:F32"/>
    <mergeCell ref="K32:P32"/>
    <mergeCell ref="D33:F33"/>
    <mergeCell ref="K33:P33"/>
    <mergeCell ref="D34:F34"/>
    <mergeCell ref="K34:P34"/>
    <mergeCell ref="D35:F35"/>
    <mergeCell ref="K35:P35"/>
    <mergeCell ref="D36:F36"/>
    <mergeCell ref="K36:P36"/>
    <mergeCell ref="D37:F37"/>
    <mergeCell ref="K37:P37"/>
    <mergeCell ref="D38:F38"/>
    <mergeCell ref="K38:P38"/>
    <mergeCell ref="D39:F39"/>
    <mergeCell ref="K39:P39"/>
    <mergeCell ref="D40:F40"/>
    <mergeCell ref="K40:P40"/>
    <mergeCell ref="D41:F41"/>
    <mergeCell ref="K41:P41"/>
    <mergeCell ref="D42:F42"/>
    <mergeCell ref="K42:P42"/>
    <mergeCell ref="D43:F43"/>
    <mergeCell ref="K43:P43"/>
    <mergeCell ref="D44:F44"/>
    <mergeCell ref="K44:P44"/>
    <mergeCell ref="D45:F45"/>
    <mergeCell ref="K45:P45"/>
    <mergeCell ref="D46:F46"/>
    <mergeCell ref="K46:P46"/>
    <mergeCell ref="D47:F47"/>
    <mergeCell ref="K47:P47"/>
    <mergeCell ref="D48:F48"/>
    <mergeCell ref="K48:P48"/>
    <mergeCell ref="D49:F49"/>
    <mergeCell ref="K49:P49"/>
    <mergeCell ref="D50:F50"/>
    <mergeCell ref="K50:P50"/>
    <mergeCell ref="D51:F51"/>
    <mergeCell ref="K51:P51"/>
    <mergeCell ref="D52:F52"/>
    <mergeCell ref="K52:P52"/>
    <mergeCell ref="D53:F53"/>
    <mergeCell ref="K53:P53"/>
    <mergeCell ref="D54:F54"/>
    <mergeCell ref="K54:P54"/>
    <mergeCell ref="D55:F55"/>
    <mergeCell ref="K55:P55"/>
    <mergeCell ref="D56:F56"/>
    <mergeCell ref="K56:P56"/>
    <mergeCell ref="D57:F57"/>
    <mergeCell ref="K57:P57"/>
    <mergeCell ref="D58:F58"/>
    <mergeCell ref="K58:P58"/>
    <mergeCell ref="D59:F59"/>
    <mergeCell ref="K59:P59"/>
    <mergeCell ref="D60:F60"/>
    <mergeCell ref="K60:P60"/>
    <mergeCell ref="D61:F61"/>
    <mergeCell ref="K61:P61"/>
    <mergeCell ref="D62:F62"/>
    <mergeCell ref="K62:P62"/>
    <mergeCell ref="D63:F63"/>
    <mergeCell ref="K63:P63"/>
    <mergeCell ref="D64:F64"/>
    <mergeCell ref="K64:P64"/>
    <mergeCell ref="D65:F65"/>
    <mergeCell ref="K65:P65"/>
    <mergeCell ref="D66:F66"/>
    <mergeCell ref="K66:P66"/>
    <mergeCell ref="D67:F67"/>
    <mergeCell ref="K67:P67"/>
    <mergeCell ref="D68:F68"/>
    <mergeCell ref="K68:P68"/>
    <mergeCell ref="D69:F69"/>
    <mergeCell ref="K69:P69"/>
    <mergeCell ref="D70:F70"/>
    <mergeCell ref="K70:P70"/>
    <mergeCell ref="D71:F71"/>
    <mergeCell ref="K71:P71"/>
    <mergeCell ref="D72:F72"/>
    <mergeCell ref="K72:P72"/>
    <mergeCell ref="D73:F73"/>
    <mergeCell ref="K73:P73"/>
    <mergeCell ref="D74:F74"/>
    <mergeCell ref="K74:P74"/>
    <mergeCell ref="D75:F75"/>
    <mergeCell ref="K75:P75"/>
    <mergeCell ref="D76:F76"/>
    <mergeCell ref="K76:P76"/>
    <mergeCell ref="D77:F77"/>
    <mergeCell ref="K77:P77"/>
    <mergeCell ref="D78:F78"/>
    <mergeCell ref="K78:P78"/>
    <mergeCell ref="D79:F79"/>
    <mergeCell ref="K79:P79"/>
    <mergeCell ref="D80:F80"/>
    <mergeCell ref="K80:P80"/>
    <mergeCell ref="D81:F81"/>
    <mergeCell ref="K81:P81"/>
    <mergeCell ref="D82:F82"/>
    <mergeCell ref="K82:P82"/>
    <mergeCell ref="D83:F83"/>
    <mergeCell ref="K83:P83"/>
    <mergeCell ref="D84:F84"/>
    <mergeCell ref="K84:P84"/>
    <mergeCell ref="D85:F85"/>
    <mergeCell ref="K85:P85"/>
    <mergeCell ref="D86:F86"/>
    <mergeCell ref="K86:P86"/>
    <mergeCell ref="D87:F87"/>
    <mergeCell ref="K87:P87"/>
    <mergeCell ref="D88:F88"/>
    <mergeCell ref="K88:P88"/>
    <mergeCell ref="D89:F89"/>
    <mergeCell ref="K89:P89"/>
    <mergeCell ref="A90:C90"/>
    <mergeCell ref="D90:F90"/>
    <mergeCell ref="K90:P90"/>
    <mergeCell ref="A12:A13"/>
    <mergeCell ref="A14:A37"/>
    <mergeCell ref="A38:A60"/>
    <mergeCell ref="A61:A89"/>
    <mergeCell ref="B15:B37"/>
    <mergeCell ref="B38:B60"/>
    <mergeCell ref="B61:B79"/>
    <mergeCell ref="B80:B89"/>
    <mergeCell ref="C15:C34"/>
    <mergeCell ref="C35:C37"/>
    <mergeCell ref="C38:C45"/>
    <mergeCell ref="C46:C51"/>
    <mergeCell ref="C52:C60"/>
    <mergeCell ref="C61:C63"/>
    <mergeCell ref="C65:C67"/>
    <mergeCell ref="C68:C79"/>
    <mergeCell ref="C80:C89"/>
    <mergeCell ref="A7:C11"/>
  </mergeCells>
  <pageMargins left="0.30625" right="0.3062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topLeftCell="A13" workbookViewId="0">
      <selection activeCell="K34" sqref="K34:P34"/>
    </sheetView>
  </sheetViews>
  <sheetFormatPr defaultColWidth="9" defaultRowHeight="14.25"/>
  <cols>
    <col min="1" max="1" width="4.25" style="1" customWidth="1"/>
    <col min="2" max="2" width="4.375" style="1" customWidth="1"/>
    <col min="3" max="3" width="4.75" style="1" customWidth="1"/>
    <col min="4" max="5" width="14.875" style="1" customWidth="1"/>
    <col min="6" max="6" width="14" style="1" customWidth="1"/>
    <col min="7" max="7" width="6.875" style="1" customWidth="1"/>
    <col min="8" max="8" width="6.375" style="1" customWidth="1"/>
    <col min="9" max="9" width="6.875" style="2" customWidth="1"/>
    <col min="10" max="10" width="7" style="1" customWidth="1"/>
    <col min="11" max="11" width="7.875" style="1" customWidth="1"/>
    <col min="12" max="12" width="13.125" style="1" hidden="1" customWidth="1"/>
    <col min="13" max="13" width="9.625" style="1" hidden="1" customWidth="1"/>
    <col min="14" max="14" width="8" style="1" hidden="1" customWidth="1"/>
    <col min="15" max="15" width="5.5" style="1" hidden="1" customWidth="1"/>
    <col min="16" max="16" width="6.25" style="1" customWidth="1"/>
    <col min="17" max="16384" width="9" style="1"/>
  </cols>
  <sheetData>
    <row r="1" s="1" customFormat="1" ht="23.25" customHeight="1" spans="1:9">
      <c r="A1" s="3" t="s">
        <v>137</v>
      </c>
      <c r="B1" s="3"/>
      <c r="I1" s="2"/>
    </row>
    <row r="2" s="1" customFormat="1" ht="26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25"/>
      <c r="J2" s="4"/>
      <c r="K2" s="4"/>
    </row>
    <row r="3" s="1" customFormat="1" ht="18" customHeight="1" spans="1:11">
      <c r="A3" s="5" t="s">
        <v>2</v>
      </c>
      <c r="B3" s="5"/>
      <c r="C3" s="5"/>
      <c r="D3" s="5"/>
      <c r="E3" s="5"/>
      <c r="F3" s="5"/>
      <c r="G3" s="5"/>
      <c r="H3" s="5"/>
      <c r="I3" s="26"/>
      <c r="J3" s="5"/>
      <c r="K3" s="5"/>
    </row>
    <row r="4" s="1" customFormat="1" ht="25.5" customHeight="1" spans="1:16">
      <c r="A4" s="6" t="s">
        <v>3</v>
      </c>
      <c r="B4" s="6"/>
      <c r="C4" s="6"/>
      <c r="D4" s="6" t="s">
        <v>138</v>
      </c>
      <c r="E4" s="6"/>
      <c r="F4" s="6"/>
      <c r="G4" s="6"/>
      <c r="H4" s="6"/>
      <c r="I4" s="27"/>
      <c r="J4" s="6"/>
      <c r="K4" s="6"/>
      <c r="L4" s="6"/>
      <c r="M4" s="6"/>
      <c r="N4" s="6"/>
      <c r="O4" s="6"/>
      <c r="P4" s="6"/>
    </row>
    <row r="5" s="1" customFormat="1" ht="20.1" customHeight="1" spans="1:16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27"/>
      <c r="J5" s="6"/>
      <c r="K5" s="6"/>
      <c r="L5" s="6"/>
      <c r="M5" s="6"/>
      <c r="N5" s="6"/>
      <c r="O5" s="6"/>
      <c r="P5" s="6"/>
    </row>
    <row r="6" s="1" customFormat="1" ht="20.1" customHeight="1" spans="1:16">
      <c r="A6" s="6" t="s">
        <v>7</v>
      </c>
      <c r="B6" s="6"/>
      <c r="C6" s="6"/>
      <c r="D6" s="7" t="s">
        <v>8</v>
      </c>
      <c r="E6" s="7"/>
      <c r="F6" s="6" t="s">
        <v>9</v>
      </c>
      <c r="G6" s="8" t="s">
        <v>10</v>
      </c>
      <c r="H6" s="8"/>
      <c r="I6" s="28"/>
      <c r="J6" s="8"/>
      <c r="K6" s="8"/>
      <c r="L6" s="8"/>
      <c r="M6" s="8"/>
      <c r="N6" s="8"/>
      <c r="O6" s="8"/>
      <c r="P6" s="8"/>
    </row>
    <row r="7" s="1" customFormat="1" ht="20.1" customHeight="1" spans="1:16">
      <c r="A7" s="6" t="s">
        <v>11</v>
      </c>
      <c r="B7" s="6"/>
      <c r="C7" s="6"/>
      <c r="D7" s="6"/>
      <c r="E7" s="8" t="s">
        <v>12</v>
      </c>
      <c r="F7" s="8" t="s">
        <v>13</v>
      </c>
      <c r="G7" s="6" t="s">
        <v>14</v>
      </c>
      <c r="H7" s="6"/>
      <c r="I7" s="27" t="s">
        <v>15</v>
      </c>
      <c r="J7" s="6" t="s">
        <v>16</v>
      </c>
      <c r="K7" s="6"/>
      <c r="L7" s="29"/>
      <c r="M7" s="29"/>
      <c r="N7" s="29"/>
      <c r="O7" s="29"/>
      <c r="P7" s="29" t="s">
        <v>17</v>
      </c>
    </row>
    <row r="8" s="1" customFormat="1" ht="15.95" customHeight="1" spans="1:16">
      <c r="A8" s="6"/>
      <c r="B8" s="6"/>
      <c r="C8" s="6"/>
      <c r="D8" s="6" t="s">
        <v>18</v>
      </c>
      <c r="E8" s="7">
        <v>17009</v>
      </c>
      <c r="F8" s="7">
        <v>17009</v>
      </c>
      <c r="G8" s="9">
        <v>17009</v>
      </c>
      <c r="H8" s="10"/>
      <c r="I8" s="30">
        <v>10</v>
      </c>
      <c r="J8" s="10">
        <v>1</v>
      </c>
      <c r="K8" s="10"/>
      <c r="L8" s="31"/>
      <c r="M8" s="31"/>
      <c r="N8" s="31"/>
      <c r="O8" s="31"/>
      <c r="P8" s="31">
        <v>10</v>
      </c>
    </row>
    <row r="9" s="1" customFormat="1" ht="17.1" customHeight="1" spans="1:16">
      <c r="A9" s="6"/>
      <c r="B9" s="6"/>
      <c r="C9" s="6"/>
      <c r="D9" s="6" t="s">
        <v>19</v>
      </c>
      <c r="E9" s="7">
        <v>17009</v>
      </c>
      <c r="F9" s="7">
        <v>17009</v>
      </c>
      <c r="G9" s="9">
        <v>17009</v>
      </c>
      <c r="H9" s="10"/>
      <c r="I9" s="30">
        <v>10</v>
      </c>
      <c r="J9" s="10">
        <v>1</v>
      </c>
      <c r="K9" s="10"/>
      <c r="L9" s="31"/>
      <c r="M9" s="31"/>
      <c r="N9" s="31"/>
      <c r="O9" s="31"/>
      <c r="P9" s="31">
        <v>10</v>
      </c>
    </row>
    <row r="10" s="1" customFormat="1" ht="15" customHeight="1" spans="1:16">
      <c r="A10" s="6"/>
      <c r="B10" s="6"/>
      <c r="C10" s="6"/>
      <c r="D10" s="6" t="s">
        <v>20</v>
      </c>
      <c r="E10" s="7"/>
      <c r="F10" s="6"/>
      <c r="G10" s="6"/>
      <c r="H10" s="6"/>
      <c r="I10" s="30"/>
      <c r="J10" s="32"/>
      <c r="K10" s="32"/>
      <c r="L10" s="33"/>
      <c r="M10" s="33"/>
      <c r="N10" s="33"/>
      <c r="O10" s="33"/>
      <c r="P10" s="33"/>
    </row>
    <row r="11" s="1" customFormat="1" ht="15" customHeight="1" spans="1:16">
      <c r="A11" s="6"/>
      <c r="B11" s="6"/>
      <c r="C11" s="6"/>
      <c r="D11" s="6" t="s">
        <v>21</v>
      </c>
      <c r="E11" s="7"/>
      <c r="F11" s="6"/>
      <c r="G11" s="6"/>
      <c r="H11" s="6"/>
      <c r="I11" s="30"/>
      <c r="J11" s="32"/>
      <c r="K11" s="32"/>
      <c r="L11" s="33"/>
      <c r="M11" s="33"/>
      <c r="N11" s="33"/>
      <c r="O11" s="33"/>
      <c r="P11" s="33"/>
    </row>
    <row r="12" s="1" customFormat="1" ht="18" customHeight="1" spans="1:16">
      <c r="A12" s="8" t="s">
        <v>22</v>
      </c>
      <c r="B12" s="6" t="s">
        <v>23</v>
      </c>
      <c r="C12" s="6"/>
      <c r="D12" s="6"/>
      <c r="E12" s="6"/>
      <c r="F12" s="6" t="s">
        <v>24</v>
      </c>
      <c r="G12" s="6"/>
      <c r="H12" s="6"/>
      <c r="I12" s="27"/>
      <c r="J12" s="6"/>
      <c r="K12" s="6"/>
      <c r="L12" s="33"/>
      <c r="M12" s="33"/>
      <c r="N12" s="33"/>
      <c r="O12" s="33"/>
      <c r="P12" s="33"/>
    </row>
    <row r="13" s="1" customFormat="1" ht="86.1" customHeight="1" spans="1:16">
      <c r="A13" s="8"/>
      <c r="B13" s="11" t="s">
        <v>139</v>
      </c>
      <c r="C13" s="12"/>
      <c r="D13" s="12"/>
      <c r="E13" s="13"/>
      <c r="F13" s="11" t="s">
        <v>140</v>
      </c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="1" customFormat="1" ht="33" customHeight="1" spans="1:16">
      <c r="A14" s="6" t="s">
        <v>26</v>
      </c>
      <c r="B14" s="8" t="s">
        <v>27</v>
      </c>
      <c r="C14" s="6" t="s">
        <v>28</v>
      </c>
      <c r="D14" s="6" t="s">
        <v>29</v>
      </c>
      <c r="E14" s="6"/>
      <c r="F14" s="6"/>
      <c r="G14" s="8" t="s">
        <v>30</v>
      </c>
      <c r="H14" s="8" t="s">
        <v>31</v>
      </c>
      <c r="I14" s="28" t="s">
        <v>32</v>
      </c>
      <c r="J14" s="8" t="s">
        <v>17</v>
      </c>
      <c r="K14" s="8" t="s">
        <v>33</v>
      </c>
      <c r="L14" s="8"/>
      <c r="M14" s="8"/>
      <c r="N14" s="8"/>
      <c r="O14" s="8"/>
      <c r="P14" s="8"/>
    </row>
    <row r="15" s="1" customFormat="1" customHeight="1" spans="1:16">
      <c r="A15" s="6"/>
      <c r="B15" s="14" t="s">
        <v>141</v>
      </c>
      <c r="C15" s="15"/>
      <c r="D15" s="15" t="s">
        <v>142</v>
      </c>
      <c r="E15" s="15"/>
      <c r="F15" s="15"/>
      <c r="G15" s="16">
        <v>5181</v>
      </c>
      <c r="H15" s="16">
        <v>5181</v>
      </c>
      <c r="I15" s="34">
        <v>18</v>
      </c>
      <c r="J15" s="34">
        <v>18</v>
      </c>
      <c r="K15" s="35"/>
      <c r="L15" s="36"/>
      <c r="M15" s="36"/>
      <c r="N15" s="36"/>
      <c r="O15" s="36"/>
      <c r="P15" s="37"/>
    </row>
    <row r="16" s="1" customFormat="1" customHeight="1" spans="1:16">
      <c r="A16" s="6"/>
      <c r="B16" s="17"/>
      <c r="C16" s="15"/>
      <c r="D16" s="15" t="s">
        <v>143</v>
      </c>
      <c r="E16" s="15"/>
      <c r="F16" s="15"/>
      <c r="G16" s="18"/>
      <c r="H16" s="18"/>
      <c r="I16" s="34"/>
      <c r="J16" s="34"/>
      <c r="K16" s="35"/>
      <c r="L16" s="36"/>
      <c r="M16" s="36"/>
      <c r="N16" s="36"/>
      <c r="O16" s="36"/>
      <c r="P16" s="37"/>
    </row>
    <row r="17" s="1" customFormat="1" customHeight="1" spans="1:16">
      <c r="A17" s="6"/>
      <c r="B17" s="17"/>
      <c r="C17" s="15"/>
      <c r="D17" s="15" t="s">
        <v>144</v>
      </c>
      <c r="E17" s="15"/>
      <c r="F17" s="15"/>
      <c r="G17" s="18"/>
      <c r="H17" s="18"/>
      <c r="I17" s="34"/>
      <c r="J17" s="34"/>
      <c r="K17" s="35"/>
      <c r="L17" s="36"/>
      <c r="M17" s="36"/>
      <c r="N17" s="36"/>
      <c r="O17" s="36"/>
      <c r="P17" s="37"/>
    </row>
    <row r="18" s="1" customFormat="1" customHeight="1" spans="1:16">
      <c r="A18" s="6"/>
      <c r="B18" s="17"/>
      <c r="C18" s="15"/>
      <c r="D18" s="15" t="s">
        <v>145</v>
      </c>
      <c r="E18" s="15"/>
      <c r="F18" s="15"/>
      <c r="G18" s="18"/>
      <c r="H18" s="18"/>
      <c r="I18" s="34"/>
      <c r="J18" s="34"/>
      <c r="K18" s="35"/>
      <c r="L18" s="36"/>
      <c r="M18" s="36"/>
      <c r="N18" s="36"/>
      <c r="O18" s="36"/>
      <c r="P18" s="37"/>
    </row>
    <row r="19" s="1" customFormat="1" customHeight="1" spans="1:16">
      <c r="A19" s="6"/>
      <c r="B19" s="17"/>
      <c r="C19" s="15"/>
      <c r="D19" s="15" t="s">
        <v>146</v>
      </c>
      <c r="E19" s="15"/>
      <c r="F19" s="15"/>
      <c r="G19" s="18"/>
      <c r="H19" s="18"/>
      <c r="I19" s="34"/>
      <c r="J19" s="34"/>
      <c r="K19" s="35"/>
      <c r="L19" s="36"/>
      <c r="M19" s="36"/>
      <c r="N19" s="36"/>
      <c r="O19" s="36"/>
      <c r="P19" s="37"/>
    </row>
    <row r="20" s="1" customFormat="1" customHeight="1" spans="1:16">
      <c r="A20" s="6"/>
      <c r="B20" s="17"/>
      <c r="C20" s="15"/>
      <c r="D20" s="15" t="s">
        <v>147</v>
      </c>
      <c r="E20" s="15"/>
      <c r="F20" s="15"/>
      <c r="G20" s="18"/>
      <c r="H20" s="18"/>
      <c r="I20" s="34"/>
      <c r="J20" s="34"/>
      <c r="K20" s="35"/>
      <c r="L20" s="36"/>
      <c r="M20" s="36"/>
      <c r="N20" s="36"/>
      <c r="O20" s="36"/>
      <c r="P20" s="37"/>
    </row>
    <row r="21" s="1" customFormat="1" customHeight="1" spans="1:16">
      <c r="A21" s="6"/>
      <c r="B21" s="17"/>
      <c r="C21" s="15"/>
      <c r="D21" s="15" t="s">
        <v>148</v>
      </c>
      <c r="E21" s="15"/>
      <c r="F21" s="15"/>
      <c r="G21" s="18"/>
      <c r="H21" s="18"/>
      <c r="I21" s="34"/>
      <c r="J21" s="34"/>
      <c r="K21" s="35"/>
      <c r="L21" s="36"/>
      <c r="M21" s="36"/>
      <c r="N21" s="36"/>
      <c r="O21" s="36"/>
      <c r="P21" s="37"/>
    </row>
    <row r="22" s="1" customFormat="1" customHeight="1" spans="1:16">
      <c r="A22" s="6"/>
      <c r="B22" s="17"/>
      <c r="C22" s="15"/>
      <c r="D22" s="15" t="s">
        <v>149</v>
      </c>
      <c r="E22" s="15"/>
      <c r="F22" s="15"/>
      <c r="G22" s="18"/>
      <c r="H22" s="18"/>
      <c r="I22" s="34"/>
      <c r="J22" s="34"/>
      <c r="K22" s="35"/>
      <c r="L22" s="36"/>
      <c r="M22" s="36"/>
      <c r="N22" s="36"/>
      <c r="O22" s="36"/>
      <c r="P22" s="37"/>
    </row>
    <row r="23" s="1" customFormat="1" customHeight="1" spans="1:16">
      <c r="A23" s="6"/>
      <c r="B23" s="17"/>
      <c r="C23" s="15"/>
      <c r="D23" s="15" t="s">
        <v>150</v>
      </c>
      <c r="E23" s="15"/>
      <c r="F23" s="15"/>
      <c r="G23" s="18"/>
      <c r="H23" s="18"/>
      <c r="I23" s="34"/>
      <c r="J23" s="34"/>
      <c r="K23" s="35"/>
      <c r="L23" s="36"/>
      <c r="M23" s="36"/>
      <c r="N23" s="36"/>
      <c r="O23" s="36"/>
      <c r="P23" s="37"/>
    </row>
    <row r="24" s="1" customFormat="1" customHeight="1" spans="1:16">
      <c r="A24" s="6"/>
      <c r="B24" s="17"/>
      <c r="C24" s="15" t="s">
        <v>57</v>
      </c>
      <c r="D24" s="15" t="s">
        <v>151</v>
      </c>
      <c r="E24" s="15"/>
      <c r="F24" s="15"/>
      <c r="G24" s="18"/>
      <c r="H24" s="18"/>
      <c r="I24" s="34"/>
      <c r="J24" s="34"/>
      <c r="K24" s="35"/>
      <c r="L24" s="36"/>
      <c r="M24" s="36"/>
      <c r="N24" s="36"/>
      <c r="O24" s="36"/>
      <c r="P24" s="37"/>
    </row>
    <row r="25" s="1" customFormat="1" customHeight="1" spans="1:16">
      <c r="A25" s="6"/>
      <c r="B25" s="17"/>
      <c r="C25" s="15"/>
      <c r="D25" s="15" t="s">
        <v>152</v>
      </c>
      <c r="E25" s="15"/>
      <c r="F25" s="15"/>
      <c r="G25" s="19" t="s">
        <v>153</v>
      </c>
      <c r="H25" s="19" t="s">
        <v>153</v>
      </c>
      <c r="I25" s="34">
        <v>18</v>
      </c>
      <c r="J25" s="34">
        <v>18</v>
      </c>
      <c r="K25" s="35"/>
      <c r="L25" s="36"/>
      <c r="M25" s="36"/>
      <c r="N25" s="36"/>
      <c r="O25" s="36"/>
      <c r="P25" s="37"/>
    </row>
    <row r="26" s="1" customFormat="1" customHeight="1" spans="1:16">
      <c r="A26" s="6"/>
      <c r="B26" s="17"/>
      <c r="C26" s="15" t="s">
        <v>154</v>
      </c>
      <c r="D26" s="15" t="s">
        <v>155</v>
      </c>
      <c r="E26" s="15"/>
      <c r="F26" s="15"/>
      <c r="G26" s="20"/>
      <c r="H26" s="20"/>
      <c r="I26" s="34"/>
      <c r="J26" s="34"/>
      <c r="K26" s="35"/>
      <c r="L26" s="36"/>
      <c r="M26" s="36"/>
      <c r="N26" s="36"/>
      <c r="O26" s="36"/>
      <c r="P26" s="37"/>
    </row>
    <row r="27" s="1" customFormat="1" customHeight="1" spans="1:16">
      <c r="A27" s="6"/>
      <c r="B27" s="17"/>
      <c r="C27" s="15"/>
      <c r="D27" s="15" t="s">
        <v>156</v>
      </c>
      <c r="E27" s="15"/>
      <c r="F27" s="15"/>
      <c r="G27" s="20"/>
      <c r="H27" s="20"/>
      <c r="I27" s="34"/>
      <c r="J27" s="34"/>
      <c r="K27" s="35"/>
      <c r="L27" s="36"/>
      <c r="M27" s="36"/>
      <c r="N27" s="36"/>
      <c r="O27" s="36"/>
      <c r="P27" s="37"/>
    </row>
    <row r="28" s="1" customFormat="1" customHeight="1" spans="1:16">
      <c r="A28" s="6"/>
      <c r="B28" s="17"/>
      <c r="C28" s="15" t="s">
        <v>157</v>
      </c>
      <c r="D28" s="15" t="s">
        <v>158</v>
      </c>
      <c r="E28" s="15"/>
      <c r="F28" s="15"/>
      <c r="G28" s="20"/>
      <c r="H28" s="20"/>
      <c r="I28" s="34"/>
      <c r="J28" s="34"/>
      <c r="K28" s="35"/>
      <c r="L28" s="36"/>
      <c r="M28" s="36"/>
      <c r="N28" s="36"/>
      <c r="O28" s="36"/>
      <c r="P28" s="37"/>
    </row>
    <row r="29" s="1" customFormat="1" customHeight="1" spans="1:16">
      <c r="A29" s="6"/>
      <c r="B29" s="17"/>
      <c r="C29" s="15"/>
      <c r="D29" s="15" t="s">
        <v>159</v>
      </c>
      <c r="E29" s="15"/>
      <c r="F29" s="15"/>
      <c r="G29" s="20"/>
      <c r="H29" s="20"/>
      <c r="I29" s="34"/>
      <c r="J29" s="34"/>
      <c r="K29" s="35"/>
      <c r="L29" s="36"/>
      <c r="M29" s="36"/>
      <c r="N29" s="36"/>
      <c r="O29" s="36"/>
      <c r="P29" s="37"/>
    </row>
    <row r="30" s="1" customFormat="1" customHeight="1" spans="1:16">
      <c r="A30" s="6"/>
      <c r="B30" s="15" t="s">
        <v>160</v>
      </c>
      <c r="C30" s="15" t="s">
        <v>100</v>
      </c>
      <c r="D30" s="15" t="s">
        <v>161</v>
      </c>
      <c r="E30" s="15"/>
      <c r="F30" s="15"/>
      <c r="G30" s="19" t="s">
        <v>162</v>
      </c>
      <c r="H30" s="19" t="s">
        <v>162</v>
      </c>
      <c r="I30" s="34">
        <v>18</v>
      </c>
      <c r="J30" s="34">
        <v>18</v>
      </c>
      <c r="K30" s="35"/>
      <c r="L30" s="36"/>
      <c r="M30" s="36"/>
      <c r="N30" s="36"/>
      <c r="O30" s="36"/>
      <c r="P30" s="37"/>
    </row>
    <row r="31" s="1" customFormat="1" customHeight="1" spans="1:16">
      <c r="A31" s="6"/>
      <c r="B31" s="15"/>
      <c r="C31" s="15"/>
      <c r="D31" s="15" t="s">
        <v>163</v>
      </c>
      <c r="E31" s="15"/>
      <c r="F31" s="15"/>
      <c r="G31" s="20"/>
      <c r="H31" s="20"/>
      <c r="I31" s="34"/>
      <c r="J31" s="34"/>
      <c r="K31" s="35"/>
      <c r="L31" s="36"/>
      <c r="M31" s="36"/>
      <c r="N31" s="36"/>
      <c r="O31" s="36"/>
      <c r="P31" s="37"/>
    </row>
    <row r="32" s="1" customFormat="1" ht="48" spans="1:16">
      <c r="A32" s="6"/>
      <c r="B32" s="15"/>
      <c r="C32" s="15" t="s">
        <v>164</v>
      </c>
      <c r="D32" s="15" t="s">
        <v>165</v>
      </c>
      <c r="E32" s="15"/>
      <c r="F32" s="15"/>
      <c r="G32" s="19" t="s">
        <v>166</v>
      </c>
      <c r="H32" s="19" t="s">
        <v>166</v>
      </c>
      <c r="I32" s="34">
        <v>18</v>
      </c>
      <c r="J32" s="34">
        <v>18</v>
      </c>
      <c r="K32" s="35"/>
      <c r="L32" s="36"/>
      <c r="M32" s="36"/>
      <c r="N32" s="36"/>
      <c r="O32" s="36"/>
      <c r="P32" s="37"/>
    </row>
    <row r="33" s="1" customFormat="1" ht="60" spans="1:16">
      <c r="A33" s="6"/>
      <c r="B33" s="15" t="s">
        <v>167</v>
      </c>
      <c r="C33" s="15" t="s">
        <v>168</v>
      </c>
      <c r="D33" s="15" t="s">
        <v>169</v>
      </c>
      <c r="E33" s="15"/>
      <c r="F33" s="15"/>
      <c r="G33" s="16" t="s">
        <v>67</v>
      </c>
      <c r="H33" s="21">
        <v>0.95</v>
      </c>
      <c r="I33" s="34">
        <v>18</v>
      </c>
      <c r="J33" s="34">
        <v>18</v>
      </c>
      <c r="K33" s="35"/>
      <c r="L33" s="36"/>
      <c r="M33" s="36"/>
      <c r="N33" s="36"/>
      <c r="O33" s="36"/>
      <c r="P33" s="37"/>
    </row>
    <row r="34" s="1" customFormat="1" ht="52" customHeight="1" spans="1:16">
      <c r="A34" s="16" t="s">
        <v>135</v>
      </c>
      <c r="B34" s="16"/>
      <c r="C34" s="16"/>
      <c r="D34" s="22"/>
      <c r="E34" s="23"/>
      <c r="F34" s="24"/>
      <c r="G34" s="18"/>
      <c r="H34" s="18"/>
      <c r="I34" s="34">
        <f>SUM(I15:I33)</f>
        <v>90</v>
      </c>
      <c r="J34" s="34">
        <v>90</v>
      </c>
      <c r="K34" s="38" t="s">
        <v>170</v>
      </c>
      <c r="L34" s="39"/>
      <c r="M34" s="39"/>
      <c r="N34" s="39"/>
      <c r="O34" s="39"/>
      <c r="P34" s="40"/>
    </row>
  </sheetData>
  <mergeCells count="77">
    <mergeCell ref="A1:B1"/>
    <mergeCell ref="A2:K2"/>
    <mergeCell ref="A3:K3"/>
    <mergeCell ref="A4:C4"/>
    <mergeCell ref="D4:P4"/>
    <mergeCell ref="A5:C5"/>
    <mergeCell ref="D5:P5"/>
    <mergeCell ref="A6:C6"/>
    <mergeCell ref="D6:E6"/>
    <mergeCell ref="G6:P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B12:E12"/>
    <mergeCell ref="F12:K12"/>
    <mergeCell ref="B13:E13"/>
    <mergeCell ref="F13:P13"/>
    <mergeCell ref="D14:F14"/>
    <mergeCell ref="K14:P14"/>
    <mergeCell ref="D15:F15"/>
    <mergeCell ref="K15:P15"/>
    <mergeCell ref="D16:F16"/>
    <mergeCell ref="K16:P16"/>
    <mergeCell ref="D17:F17"/>
    <mergeCell ref="K17:P17"/>
    <mergeCell ref="D18:F18"/>
    <mergeCell ref="K18:P18"/>
    <mergeCell ref="D19:F19"/>
    <mergeCell ref="K19:P19"/>
    <mergeCell ref="D20:F20"/>
    <mergeCell ref="K20:P20"/>
    <mergeCell ref="D21:F21"/>
    <mergeCell ref="K21:P21"/>
    <mergeCell ref="D22:F22"/>
    <mergeCell ref="K22:P22"/>
    <mergeCell ref="D23:F23"/>
    <mergeCell ref="K23:P23"/>
    <mergeCell ref="D24:F24"/>
    <mergeCell ref="K24:P24"/>
    <mergeCell ref="D25:F25"/>
    <mergeCell ref="K25:P25"/>
    <mergeCell ref="D26:F26"/>
    <mergeCell ref="K26:P26"/>
    <mergeCell ref="D27:F27"/>
    <mergeCell ref="K27:P27"/>
    <mergeCell ref="D28:F28"/>
    <mergeCell ref="K28:P28"/>
    <mergeCell ref="D29:F29"/>
    <mergeCell ref="K29:P29"/>
    <mergeCell ref="D30:F30"/>
    <mergeCell ref="K30:P30"/>
    <mergeCell ref="D31:F31"/>
    <mergeCell ref="K31:P31"/>
    <mergeCell ref="D32:F32"/>
    <mergeCell ref="K32:P32"/>
    <mergeCell ref="D33:F33"/>
    <mergeCell ref="K33:P33"/>
    <mergeCell ref="A34:C34"/>
    <mergeCell ref="D34:F34"/>
    <mergeCell ref="K34:P34"/>
    <mergeCell ref="A12:A13"/>
    <mergeCell ref="A14:A33"/>
    <mergeCell ref="B15:B29"/>
    <mergeCell ref="B30:B32"/>
    <mergeCell ref="C15:C23"/>
    <mergeCell ref="C24:C25"/>
    <mergeCell ref="C26:C27"/>
    <mergeCell ref="C28:C29"/>
    <mergeCell ref="C30:C31"/>
    <mergeCell ref="A7:C11"/>
  </mergeCells>
  <pageMargins left="0.160416666666667" right="0.16041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自评绩效汇总表（林业改革发展资金）</vt:lpstr>
      <vt:lpstr>自评绩效汇总表（林业草原生态保护恢复资金）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2022-03-09T11:01:30Z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