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2185" windowHeight="9060" tabRatio="989"/>
  </bookViews>
  <sheets>
    <sheet name="封面" sheetId="10" r:id="rId1"/>
    <sheet name="目录" sheetId="12" r:id="rId2"/>
    <sheet name="省级部门整体支出绩效自评表" sheetId="45" r:id="rId3"/>
    <sheet name="部门预算项目支出绩效自评结果汇总表" sheetId="5" r:id="rId4"/>
    <sheet name="林业草原支撑保障体系项目" sheetId="77" r:id="rId5"/>
    <sheet name="林业草原行业管理费" sheetId="46" r:id="rId6"/>
    <sheet name="野生动植物保护及生物多样性保护补助" sheetId="76" r:id="rId7"/>
    <sheet name="森林资源保护培育与利用资金" sheetId="78" r:id="rId8"/>
    <sheet name="省对市县转移支付绩效自评结果汇总表" sheetId="6" r:id="rId9"/>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45" l="1"/>
  <c r="M5" i="45" s="1"/>
  <c r="I6" i="45"/>
  <c r="M6" i="45"/>
  <c r="M7" i="45"/>
  <c r="M8" i="45"/>
  <c r="M9" i="45"/>
  <c r="M10" i="45"/>
  <c r="K5" i="45"/>
  <c r="K6" i="45"/>
  <c r="M32" i="78" l="1"/>
  <c r="M36" i="76"/>
  <c r="M25" i="46"/>
  <c r="M50" i="77"/>
  <c r="D5" i="5"/>
  <c r="D7" i="5"/>
  <c r="I7" i="5" s="1"/>
  <c r="G9" i="5"/>
  <c r="H9" i="5"/>
  <c r="E9" i="5"/>
  <c r="F9" i="5"/>
  <c r="D6" i="5"/>
  <c r="I6" i="5" s="1"/>
  <c r="D8" i="5"/>
  <c r="I8" i="5" s="1"/>
  <c r="I5" i="5"/>
  <c r="D9" i="5" l="1"/>
  <c r="I9" i="5" s="1"/>
  <c r="N43" i="45" l="1"/>
</calcChain>
</file>

<file path=xl/sharedStrings.xml><?xml version="1.0" encoding="utf-8"?>
<sst xmlns="http://schemas.openxmlformats.org/spreadsheetml/2006/main" count="930" uniqueCount="300">
  <si>
    <t>附件1</t>
  </si>
  <si>
    <t>一、部门自评报告</t>
  </si>
  <si>
    <t>二、部门整体支出自评表</t>
  </si>
  <si>
    <t>三、部门预算项目支出绩效自评结果汇总表</t>
  </si>
  <si>
    <t>项目1</t>
  </si>
  <si>
    <t>项目2</t>
  </si>
  <si>
    <t>项目3</t>
  </si>
  <si>
    <t>项目4</t>
  </si>
  <si>
    <t>项目5</t>
  </si>
  <si>
    <t>四、省对市县转移支付支出绩效自评结果汇总表</t>
  </si>
  <si>
    <t xml:space="preserve">部门整体支出绩效自评表
</t>
  </si>
  <si>
    <t>(2025年度)</t>
  </si>
  <si>
    <t>部门（单位）名称</t>
  </si>
  <si>
    <t>年初预算数</t>
  </si>
  <si>
    <t>全年预算数</t>
  </si>
  <si>
    <t>全年执行数</t>
  </si>
  <si>
    <t>执行率</t>
  </si>
  <si>
    <t>得分</t>
  </si>
  <si>
    <t>未完成原因分析</t>
  </si>
  <si>
    <t>整体支出规模(元)</t>
  </si>
  <si>
    <t>年度资金总额</t>
  </si>
  <si>
    <t>(一)基本支出</t>
  </si>
  <si>
    <t>1.人员经费</t>
  </si>
  <si>
    <t>2.公用经费</t>
  </si>
  <si>
    <t>(二)项目支出</t>
  </si>
  <si>
    <t>1.一般性项目</t>
  </si>
  <si>
    <t>2.重点项目</t>
  </si>
  <si>
    <t>预期目标</t>
  </si>
  <si>
    <t>实际完成情况</t>
  </si>
  <si>
    <t>评价指标</t>
  </si>
  <si>
    <t>年度指标值</t>
  </si>
  <si>
    <t>实际完成值</t>
  </si>
  <si>
    <t>单位</t>
  </si>
  <si>
    <t>分值</t>
  </si>
  <si>
    <t>完成率</t>
  </si>
  <si>
    <t>一级指标</t>
  </si>
  <si>
    <t>二级指标</t>
  </si>
  <si>
    <t>三级指标</t>
  </si>
  <si>
    <t>部门管理</t>
  </si>
  <si>
    <t>资金投入</t>
  </si>
  <si>
    <t>基本支出预算执行率</t>
  </si>
  <si>
    <t>&lt;=100%</t>
  </si>
  <si>
    <t>项目支出预算执行率</t>
  </si>
  <si>
    <t>“三公”经费控制率</t>
  </si>
  <si>
    <t>=100%</t>
  </si>
  <si>
    <t>结转结余变动率</t>
  </si>
  <si>
    <t>&lt;=5%</t>
  </si>
  <si>
    <t>财务管理</t>
  </si>
  <si>
    <t>财务管理制度健全性</t>
  </si>
  <si>
    <t>健全</t>
  </si>
  <si>
    <t>资金使用规范性</t>
  </si>
  <si>
    <t>规范</t>
  </si>
  <si>
    <t>采购管理</t>
  </si>
  <si>
    <t>政府采购规范性</t>
  </si>
  <si>
    <t>人员管理</t>
  </si>
  <si>
    <t>在职人员控制率</t>
  </si>
  <si>
    <t>重点工作管理</t>
  </si>
  <si>
    <t>重点工作管理制度健全性</t>
  </si>
  <si>
    <t>资产管理</t>
  </si>
  <si>
    <t>资产管理规范性</t>
  </si>
  <si>
    <t>履职效果</t>
  </si>
  <si>
    <t>部门履职目标</t>
  </si>
  <si>
    <t>部门效果目标</t>
  </si>
  <si>
    <t>社会影响</t>
  </si>
  <si>
    <t>服务对象满意度</t>
  </si>
  <si>
    <t>能力建设</t>
  </si>
  <si>
    <t>长效管理</t>
  </si>
  <si>
    <t>人力资源建设</t>
  </si>
  <si>
    <t>档案管理</t>
  </si>
  <si>
    <t>总分</t>
  </si>
  <si>
    <t>说明  1.各部门可根据附件3《部门整体支出绩效评价指标体系框架》（参考）设置三级指标和指标
    2.上述产出指标和效益指标根据年初设定的绩效目标既可以按照重点任务完成情况分别填列，也可以依据所有重点任务归纳提炼综合指标。</t>
  </si>
  <si>
    <t>序号</t>
  </si>
  <si>
    <t>项目名称</t>
  </si>
  <si>
    <t>主管部门</t>
  </si>
  <si>
    <t>项目资金（万元）</t>
  </si>
  <si>
    <t>自评得分</t>
  </si>
  <si>
    <t>备注</t>
  </si>
  <si>
    <t>全年预算数（A）</t>
  </si>
  <si>
    <t>全年执行数（B）</t>
  </si>
  <si>
    <t>执行率
（B/A）</t>
  </si>
  <si>
    <t>小计</t>
  </si>
  <si>
    <t>当年财政拨款</t>
  </si>
  <si>
    <t>上年结转资金</t>
  </si>
  <si>
    <t xml:space="preserve">  其他资金</t>
  </si>
  <si>
    <t>合计</t>
  </si>
  <si>
    <t>项目支出绩效自评表</t>
  </si>
  <si>
    <t>实施单位</t>
  </si>
  <si>
    <t>执行率(%)</t>
  </si>
  <si>
    <t>年度资金总额：</t>
  </si>
  <si>
    <t>其中：财政拨款</t>
  </si>
  <si>
    <t>其他资金</t>
  </si>
  <si>
    <t>年度总体目标</t>
  </si>
  <si>
    <t>年度指标</t>
  </si>
  <si>
    <t>绩效目标</t>
  </si>
  <si>
    <t>成本指标</t>
  </si>
  <si>
    <t>经济成本指标</t>
  </si>
  <si>
    <t>生态成本指标</t>
  </si>
  <si>
    <t>产出指标</t>
  </si>
  <si>
    <t>数量指标</t>
  </si>
  <si>
    <t>质量指标</t>
  </si>
  <si>
    <t>时效指标</t>
  </si>
  <si>
    <t>效益指标</t>
  </si>
  <si>
    <t>社会效益指标</t>
  </si>
  <si>
    <t>生态效益指标</t>
  </si>
  <si>
    <t>满意度指标</t>
  </si>
  <si>
    <t>服务对象满意度指标</t>
  </si>
  <si>
    <t>指标34</t>
  </si>
  <si>
    <t>2025年度省对市县转移支付
绩效自评结果汇总表</t>
  </si>
  <si>
    <t>转移支付名称</t>
  </si>
  <si>
    <t>转移支付预算执行情况（万元）</t>
  </si>
  <si>
    <t>省级安排</t>
  </si>
  <si>
    <t xml:space="preserve">                                 编报部门（单位公章）：甘肃省白龙江林业科学研究所</t>
    <phoneticPr fontId="20" type="noConversion"/>
  </si>
  <si>
    <t xml:space="preserve">                                 联系人及电话：  马真   17361566258   </t>
    <phoneticPr fontId="20" type="noConversion"/>
  </si>
  <si>
    <t>2025年度甘肃省白龙江林业科学研究所
省级预算执行情况绩效自评报表</t>
    <phoneticPr fontId="20" type="noConversion"/>
  </si>
  <si>
    <t>甘肃省白龙江林业科学研究所</t>
    <phoneticPr fontId="20" type="noConversion"/>
  </si>
  <si>
    <t>100</t>
  </si>
  <si>
    <t>10</t>
  </si>
  <si>
    <t>部分项目实施周期为两年，预计2026年度完全项目各项任务</t>
  </si>
  <si>
    <t>1.坚持政治建设为统领。坚持正确政治方向，不折不扣贯彻落实中央、省委和保护中心党委各项决策部署，高质量完成党建各项任务。2.健全各项规章制度。以主题教育为契机，查找单位科研项目管理、人力资源管理、项目管理、台账管理、资金管理等方向的不足，加快制度的修订、制定工作。3.群策群力，抓好项目的实施进度和质量。整合力量和资源，确保林区森林可持续经营试点、白龙江生态空间绿色核算和碳中和研究等项目顺利进行。4. 狠抓科研平台建设，提升科技创新能力。积极协调争取生态站运行资金，确保按照相关规范开展生态监测工作。5.发挥自身优势，突出公益属性，利用“甘肃白龙江森林生态系统国家定位观测研究站”的资源优势，大力开展科普宣传，广泛传播自然科学知识和生态文化思想。6.加强项目管理与储备。对科研项目实行动态管理，实行项目负责人制，提高项目质量。7.多渠道争取科研项目。充分研究国家和行业政策，多渠道争取科研项目，以项目实施促进单位整体能力的提升。</t>
    <phoneticPr fontId="20" type="noConversion"/>
  </si>
  <si>
    <t>坚持政治建设为统领。坚持正确政治方向，不折不扣贯彻落实中央、省委和保护中心党委各项决策部署，高质量完成党建各项任务；健全各项规章制度，加快制度的修订、制定工作；群策群力，抓好项目的实施进度和质量；狠抓科研平台建设，提升科技创新能力；发挥自身优势，突出公益属性；加强项目管理与储备；多渠道争取科研项目。</t>
    <phoneticPr fontId="20" type="noConversion"/>
  </si>
  <si>
    <t>%</t>
  </si>
  <si>
    <t>100%-80%(含)</t>
  </si>
  <si>
    <t/>
  </si>
  <si>
    <t xml:space="preserve">	 种质资源圃</t>
  </si>
  <si>
    <t>&gt;=1个</t>
  </si>
  <si>
    <t>个</t>
  </si>
  <si>
    <t>繁育良种苗木数量</t>
  </si>
  <si>
    <t>&gt;=1万株</t>
  </si>
  <si>
    <t>万株</t>
  </si>
  <si>
    <t>部分项目实施周期为两年，预计2026年度完成</t>
  </si>
  <si>
    <t>典型样地调查</t>
  </si>
  <si>
    <t>&gt;=9个</t>
  </si>
  <si>
    <t>样地调查准确率</t>
  </si>
  <si>
    <t>&gt;=90%</t>
  </si>
  <si>
    <t>样地调查及时性</t>
  </si>
  <si>
    <t>及时</t>
  </si>
  <si>
    <t>专题培训开展及时性</t>
  </si>
  <si>
    <t>项目成本控制率</t>
  </si>
  <si>
    <t>森林服务功能</t>
  </si>
  <si>
    <t>显著提高</t>
  </si>
  <si>
    <t xml:space="preserve">	 发表论文</t>
  </si>
  <si>
    <t>&gt;=2篇</t>
  </si>
  <si>
    <t>篇</t>
  </si>
  <si>
    <t>专题报告数量</t>
  </si>
  <si>
    <t>坡面径流场监测检查次数</t>
  </si>
  <si>
    <t>&gt;=20次</t>
  </si>
  <si>
    <t>次</t>
  </si>
  <si>
    <t>种质保存</t>
  </si>
  <si>
    <t>&gt;=4种</t>
  </si>
  <si>
    <t>种</t>
  </si>
  <si>
    <t xml:space="preserve">	 项目涉及职工等满意度</t>
  </si>
  <si>
    <t>党建工作开展情况</t>
  </si>
  <si>
    <t>良好</t>
  </si>
  <si>
    <t>培训计划完成率</t>
  </si>
  <si>
    <t>&gt;=95%</t>
  </si>
  <si>
    <t>制度完善情况</t>
  </si>
  <si>
    <t>完善</t>
  </si>
  <si>
    <t>林草知识宣传</t>
  </si>
  <si>
    <t>&gt;=1场</t>
  </si>
  <si>
    <t>场</t>
  </si>
  <si>
    <t>林业草原支撑保障体系项目</t>
  </si>
  <si>
    <t>野生动植物及生物多样性保护补助</t>
  </si>
  <si>
    <t>甘肃省白龙江林业保护中心</t>
  </si>
  <si>
    <t>林业草原支撑保障体系项目</t>
    <phoneticPr fontId="20" type="noConversion"/>
  </si>
  <si>
    <t>甘肃省白龙江林业保护中心</t>
    <phoneticPr fontId="20" type="noConversion"/>
  </si>
  <si>
    <t>-</t>
  </si>
  <si>
    <t>部分项目实施周期为两年，已经完成前期工作，预计在2026年完成项目各项任务</t>
  </si>
  <si>
    <t>部分项目实施周期为两年，已经完成前期工作，预计在2026年完成项目各项任务</t>
    <phoneticPr fontId="20" type="noConversion"/>
  </si>
  <si>
    <t>1、建立人工林多功能经营及结构优化技术示范区1000亩，辐射推广10000亩；2、培训专业技术人员150人·次，编印、发放培训资料500余份；3、发表人工林推广示范相关论文1-2篇；4、明确大果青杄种群分布特点、种群动态及其群落内植物与环境关系及群落的结构和演替趋势；5、探讨大果青杄幼苗的生长生理与光环境间的相关性；6、推广大球盖菇林下栽培技术1项，引进栽培技术及菌株在白龙江林区进行栽培示范5亩，辐射推广累计15亩以上，培训基层专业技术人员及农户100人·次，发放技术培训资料100余份。</t>
  </si>
  <si>
    <t>1、完成人工林推广示范440余亩；2、完成人工林样地监测任务，检测及时性和检测准确率无误；3、大球盖菇示范栽培面积已经完成2亩，预计在2026年完成剩余栽培面积和推广示范面积；4、完成大果青杄项目的光环境实验、濒危原因分析等各项任务。</t>
  </si>
  <si>
    <t>大球盖菇示范栽培成本</t>
  </si>
  <si>
    <t>&lt;=25000元/亩</t>
  </si>
  <si>
    <t>元/亩</t>
  </si>
  <si>
    <t>项目总成本控制</t>
  </si>
  <si>
    <t>&lt;=140万元</t>
  </si>
  <si>
    <t>万元</t>
  </si>
  <si>
    <t>大球盖辐射推广面积</t>
  </si>
  <si>
    <t>&lt;=15亩</t>
  </si>
  <si>
    <t>亩</t>
  </si>
  <si>
    <t>辐射推广2026年开展</t>
  </si>
  <si>
    <t>大球盖菇示范栽培面积</t>
  </si>
  <si>
    <t>&lt;=5亩</t>
  </si>
  <si>
    <t>发表论文</t>
  </si>
  <si>
    <t>&gt;=1篇</t>
  </si>
  <si>
    <t>发放技术资料</t>
  </si>
  <si>
    <t>&gt;=500份</t>
  </si>
  <si>
    <t>份</t>
  </si>
  <si>
    <t>培训人员</t>
  </si>
  <si>
    <t>&gt;=150人次</t>
  </si>
  <si>
    <t>人次</t>
  </si>
  <si>
    <t>人工林监测样地</t>
  </si>
  <si>
    <t>&gt;=10个</t>
  </si>
  <si>
    <t>人工林推广示范区面积</t>
  </si>
  <si>
    <t>&gt;=1000亩</t>
  </si>
  <si>
    <t>推广人工林多功能经营及结构优化技术</t>
  </si>
  <si>
    <t>&gt;=2项</t>
  </si>
  <si>
    <t>项</t>
  </si>
  <si>
    <t>不同光环境实验</t>
  </si>
  <si>
    <t>大球盖菇示范栽培当期完成率</t>
  </si>
  <si>
    <t>技术培训任务完成率</t>
  </si>
  <si>
    <t>大球盖辐射推广面积合格率</t>
  </si>
  <si>
    <t>大球盖菇示范栽培面积合格率</t>
  </si>
  <si>
    <t>项目验收合格率</t>
  </si>
  <si>
    <t>专题培训达标率</t>
  </si>
  <si>
    <t>2027年年底项目验收</t>
  </si>
  <si>
    <t>林下经济的作用</t>
  </si>
  <si>
    <t>促进发挥</t>
  </si>
  <si>
    <t>明确大果青杄种群分布特点</t>
  </si>
  <si>
    <t>完成</t>
  </si>
  <si>
    <t>培训技术人员和农户</t>
  </si>
  <si>
    <t>&gt;=100人次</t>
  </si>
  <si>
    <t>2026年开展培训</t>
  </si>
  <si>
    <t>示范区环境改善程度</t>
  </si>
  <si>
    <t>显著改善</t>
  </si>
  <si>
    <t>增强群众的珍稀树种保护意识</t>
  </si>
  <si>
    <t>明显</t>
  </si>
  <si>
    <t>生物多样性保护</t>
  </si>
  <si>
    <t>示范区林分结构</t>
  </si>
  <si>
    <t>示范区森林生态效益</t>
  </si>
  <si>
    <t>栽培基料中森林抚育产生的废弃物（木屑、枯叶）添加量</t>
  </si>
  <si>
    <t>&gt;=5%</t>
  </si>
  <si>
    <t>可持续影响指标</t>
  </si>
  <si>
    <t>对森林可持续经营的影响</t>
  </si>
  <si>
    <t>显著</t>
  </si>
  <si>
    <t>分析大果青杄濒危的原因</t>
  </si>
  <si>
    <t>80%-60%(含)</t>
  </si>
  <si>
    <t>未完成综合分析评价</t>
  </si>
  <si>
    <t>林业产业（大球盖菇）健康稳定发展可持续影响</t>
  </si>
  <si>
    <t>森林抚育产生的废弃物利用可持续影响</t>
  </si>
  <si>
    <t>林区职工、周边群众满意度</t>
  </si>
  <si>
    <t>林业草原行业管理费</t>
    <phoneticPr fontId="20" type="noConversion"/>
  </si>
  <si>
    <t>林业草原行业管理费</t>
    <phoneticPr fontId="20" type="noConversion"/>
  </si>
  <si>
    <t>延续性项目，退耕还林生态效益监测。全年每次下雨后，陇南市 3 处坡面径流场下雨量，含沙量的全年的监测与统计。</t>
  </si>
  <si>
    <t>完成全年陇南市3处坡面径流场下雨量检测与统计。</t>
  </si>
  <si>
    <t>一年生态效益监测成本</t>
  </si>
  <si>
    <t>&lt;=4万元</t>
  </si>
  <si>
    <t>坡面径流场监测点数量</t>
  </si>
  <si>
    <t>&gt;=3个</t>
  </si>
  <si>
    <t>监测完整度</t>
  </si>
  <si>
    <t>效益监测及时性</t>
  </si>
  <si>
    <t>机构正常运行率</t>
  </si>
  <si>
    <t>林草工作人员满意度</t>
  </si>
  <si>
    <t>野生动植物保护及生物多样性保护补助</t>
    <phoneticPr fontId="28" type="noConversion"/>
  </si>
  <si>
    <t>1.探明重点保护贝母属植物分布、群落特征以及物候期、繁育与传播方式。2.摸清重点保护贝母属植物的生长环境和土壤特性及其两者间相关性。3.开展重点保护贝母属植物种子结构与萌发特性研究，明确适宜的保存技术和种茎繁育技术；4.繁殖优质种茎10000株以上，用于种质扩繁。5.形成以营养调控技术为主的回归保育技术。6.建立重点保护贝母属植物种质资源圃1处和保育样方1个。</t>
  </si>
  <si>
    <t>1、完成贝母属植物分布、群落特征等调查；2、利用无性繁育技术扩繁贝母属植物种茎6400株；3、建立贝母属种质资源圃一处；4、建立野生抚育基地一处；5、保存贝母属种质资源4份。</t>
  </si>
  <si>
    <t>样地调查成本</t>
  </si>
  <si>
    <t>&lt;=12万元</t>
  </si>
  <si>
    <t>种茎繁育</t>
  </si>
  <si>
    <t>&lt;=8万元</t>
  </si>
  <si>
    <t>专题材料印制成本</t>
  </si>
  <si>
    <t>&lt;=1万元</t>
  </si>
  <si>
    <t>资源圃与保育样方</t>
  </si>
  <si>
    <t>&lt;=10万元</t>
  </si>
  <si>
    <t>对生态环境造成的负面影响</t>
  </si>
  <si>
    <t>采集土样</t>
  </si>
  <si>
    <t>&gt;=10份</t>
  </si>
  <si>
    <t>样地调查数量</t>
  </si>
  <si>
    <t>种茎繁育技术</t>
  </si>
  <si>
    <t>&gt;=1项</t>
  </si>
  <si>
    <t>该项目实施周期为两年，预计在2026年度完成项目各项任务</t>
  </si>
  <si>
    <t>种茎培育数量</t>
  </si>
  <si>
    <t>种质资源圃</t>
  </si>
  <si>
    <t>种茎繁育达标率</t>
  </si>
  <si>
    <t>种茎繁育及时性</t>
  </si>
  <si>
    <t>资源圃与保育样方建设及时性</t>
  </si>
  <si>
    <t>项目涉及职工等满意度</t>
  </si>
  <si>
    <t>森林资源保护培育与利用资金</t>
    <phoneticPr fontId="20" type="noConversion"/>
  </si>
  <si>
    <t>森林资源保护培育与利用资金</t>
    <phoneticPr fontId="28" type="noConversion"/>
  </si>
  <si>
    <t>构建激光雷达数据处理流程，包括数据筛选、分类、建模等；对采集到的激光雷达数据进行详细处理和分析，建立白龙江林区云杉材积模型，更好地掌握森林资源的现状，为制定科学合理的可持续经营方案提供基础数据支持。</t>
  </si>
  <si>
    <t>构建了适用于白龙江林林区人工云杉林激光雷达材积模型。</t>
  </si>
  <si>
    <t>激光雷达设备</t>
  </si>
  <si>
    <t>&lt;=16万元</t>
  </si>
  <si>
    <t>专项预算资金到位率</t>
  </si>
  <si>
    <t>构建激光雷达数据处理流程，包括数据筛选、分类、建模等</t>
  </si>
  <si>
    <t>=1套</t>
  </si>
  <si>
    <t>套</t>
  </si>
  <si>
    <t>建立白龙江林区云杉材积模型</t>
  </si>
  <si>
    <t>&gt;=1套</t>
  </si>
  <si>
    <t>云杉固定监测样地</t>
  </si>
  <si>
    <t>&gt;=27个</t>
  </si>
  <si>
    <t>满足林业数表编制的精度要求</t>
  </si>
  <si>
    <t>项目检查验收通过情况</t>
  </si>
  <si>
    <t>通过</t>
  </si>
  <si>
    <t>60%-0%(含)</t>
  </si>
  <si>
    <t>当期投资到位率</t>
  </si>
  <si>
    <t>计划完成及时性</t>
  </si>
  <si>
    <t>提供</t>
  </si>
  <si>
    <t>林业保护管理能力</t>
  </si>
  <si>
    <t>提高</t>
  </si>
  <si>
    <t>林业资源调查监测能力</t>
  </si>
  <si>
    <t>科学规划和合理采伐，维护森林生态系统的稳定性和多样性</t>
  </si>
  <si>
    <t>改善</t>
  </si>
  <si>
    <t>生态修复和森林保护</t>
  </si>
  <si>
    <t>群众满意度</t>
  </si>
  <si>
    <t>&gt;=85%</t>
  </si>
  <si>
    <t>白龙江林业信息化和智能化发展</t>
  </si>
  <si>
    <t>项目暂未验收</t>
    <phoneticPr fontId="28" type="noConversion"/>
  </si>
  <si>
    <t>2025年度甘肃省白龙江林业科学研究所
省级预算执行情况绩效自评报表</t>
    <phoneticPr fontId="20" type="noConversion"/>
  </si>
  <si>
    <t>2025年度甘肃省白龙江林业科学研究所
省级预算执行情况绩效自评结果汇总表</t>
    <phoneticPr fontId="20" type="noConversion"/>
  </si>
  <si>
    <t xml:space="preserve">                                 编报日期：2026年3月6日</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</si>
</sst>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76" formatCode="0.00_ "/>
  </numFmts>
  <fonts count="29" x14ac:knownFonts="1">
    <font>
      <sz val="11"/>
      <color theme="1"/>
      <name val="宋体"/>
      <charset val="134"/>
      <scheme val="minor"/>
    </font>
    <font>
      <sz val="22"/>
      <color theme="1"/>
      <name val="宋体"/>
      <family val="3"/>
      <charset val="134"/>
      <scheme val="minor"/>
    </font>
    <font>
      <sz val="9"/>
      <color theme="1"/>
      <name val="宋体"/>
      <family val="3"/>
      <charset val="134"/>
      <scheme val="minor"/>
    </font>
    <font>
      <sz val="11"/>
      <color theme="1"/>
      <name val="黑体"/>
      <family val="3"/>
      <charset val="134"/>
    </font>
    <font>
      <b/>
      <sz val="11"/>
      <color theme="1"/>
      <name val="宋体"/>
      <family val="3"/>
      <charset val="134"/>
      <scheme val="minor"/>
    </font>
    <font>
      <b/>
      <sz val="20"/>
      <color theme="1"/>
      <name val="宋体"/>
      <family val="3"/>
      <charset val="134"/>
      <scheme val="minor"/>
    </font>
    <font>
      <sz val="11"/>
      <color theme="1"/>
      <name val="宋体"/>
      <family val="3"/>
      <charset val="134"/>
    </font>
    <font>
      <sz val="10"/>
      <color rgb="FF000000"/>
      <name val="Times New Roman"/>
      <family val="1"/>
    </font>
    <font>
      <sz val="22"/>
      <name val="宋体"/>
      <family val="3"/>
      <charset val="134"/>
    </font>
    <font>
      <sz val="10"/>
      <color rgb="FF000000"/>
      <name val="宋体"/>
      <family val="3"/>
      <charset val="134"/>
    </font>
    <font>
      <sz val="9"/>
      <name val="宋体"/>
      <family val="3"/>
      <charset val="134"/>
    </font>
    <font>
      <sz val="9"/>
      <color rgb="FF000000"/>
      <name val="宋体"/>
      <family val="3"/>
      <charset val="134"/>
    </font>
    <font>
      <sz val="14"/>
      <name val="宋体"/>
      <family val="3"/>
      <charset val="134"/>
    </font>
    <font>
      <sz val="12"/>
      <color theme="1"/>
      <name val="宋体"/>
      <family val="3"/>
      <charset val="134"/>
      <scheme val="minor"/>
    </font>
    <font>
      <sz val="12"/>
      <color theme="1"/>
      <name val="黑体"/>
      <family val="3"/>
      <charset val="134"/>
    </font>
    <font>
      <sz val="16"/>
      <color theme="1"/>
      <name val="黑体"/>
      <family val="3"/>
      <charset val="134"/>
    </font>
    <font>
      <b/>
      <sz val="36"/>
      <color theme="1"/>
      <name val="宋体"/>
      <family val="3"/>
      <charset val="134"/>
      <scheme val="minor"/>
    </font>
    <font>
      <sz val="28"/>
      <color theme="1"/>
      <name val="宋体"/>
      <family val="3"/>
      <charset val="134"/>
      <scheme val="minor"/>
    </font>
    <font>
      <sz val="18"/>
      <color theme="1"/>
      <name val="宋体"/>
      <family val="3"/>
      <charset val="134"/>
      <scheme val="minor"/>
    </font>
    <font>
      <sz val="11"/>
      <color theme="1"/>
      <name val="宋体"/>
      <family val="3"/>
      <charset val="134"/>
      <scheme val="minor"/>
    </font>
    <font>
      <sz val="9"/>
      <name val="宋体"/>
      <family val="3"/>
      <charset val="134"/>
      <scheme val="minor"/>
    </font>
    <font>
      <sz val="9"/>
      <color rgb="FF000000"/>
      <name val="宋体"/>
      <family val="3"/>
      <charset val="134"/>
    </font>
    <font>
      <sz val="9"/>
      <name val="宋体"/>
      <family val="3"/>
      <charset val="134"/>
    </font>
    <font>
      <sz val="10"/>
      <color rgb="FF000000"/>
      <name val="宋体"/>
      <family val="3"/>
      <charset val="134"/>
    </font>
    <font>
      <sz val="10"/>
      <color theme="1"/>
      <name val="宋体"/>
      <family val="3"/>
      <charset val="134"/>
      <scheme val="minor"/>
    </font>
    <font>
      <sz val="10"/>
      <color theme="1"/>
      <name val="宋体"/>
      <family val="3"/>
      <charset val="134"/>
      <scheme val="minor"/>
    </font>
    <font>
      <sz val="9"/>
      <color theme="1"/>
      <name val="宋体"/>
      <family val="3"/>
      <charset val="134"/>
      <scheme val="minor"/>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4">
    <xf numFmtId="0" fontId="0" fillId="0" borderId="0">
      <alignment vertical="center"/>
    </xf>
    <xf numFmtId="43" fontId="19" fillId="0" borderId="0" applyFont="0" applyFill="0" applyBorder="0" applyAlignment="0" applyProtection="0">
      <alignment vertical="center"/>
    </xf>
    <xf numFmtId="9" fontId="19" fillId="0" borderId="0" applyFont="0" applyFill="0" applyBorder="0" applyAlignment="0" applyProtection="0">
      <alignment vertical="center"/>
    </xf>
    <xf numFmtId="0" fontId="19" fillId="0" borderId="0">
      <alignment vertical="center"/>
    </xf>
  </cellStyleXfs>
  <cellXfs count="157">
    <xf numFmtId="0" fontId="0" fillId="0" borderId="0" xfId="0">
      <alignment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9" fontId="0" fillId="0" borderId="1" xfId="0" applyNumberFormat="1" applyFont="1" applyBorder="1" applyAlignment="1">
      <alignment horizontal="center" vertical="center" wrapText="1"/>
    </xf>
    <xf numFmtId="9" fontId="0" fillId="0" borderId="1" xfId="0" applyNumberFormat="1" applyBorder="1" applyAlignment="1">
      <alignment horizontal="center" vertical="center" wrapText="1"/>
    </xf>
    <xf numFmtId="0" fontId="0" fillId="0" borderId="1" xfId="0" applyBorder="1" applyAlignment="1">
      <alignment vertical="center"/>
    </xf>
    <xf numFmtId="176" fontId="0" fillId="0" borderId="1" xfId="0" applyNumberFormat="1" applyFont="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5" xfId="0" applyFont="1" applyBorder="1" applyAlignment="1">
      <alignment horizontal="center" vertical="center" wrapText="1"/>
    </xf>
    <xf numFmtId="10" fontId="0" fillId="0" borderId="1" xfId="0" applyNumberFormat="1" applyFont="1" applyBorder="1" applyAlignment="1">
      <alignment horizontal="center" vertical="center"/>
    </xf>
    <xf numFmtId="0" fontId="0" fillId="0" borderId="0" xfId="0" applyFont="1" applyAlignment="1">
      <alignment horizontal="center" vertical="center"/>
    </xf>
    <xf numFmtId="0" fontId="6" fillId="0" borderId="1" xfId="0" applyFont="1" applyBorder="1" applyAlignment="1">
      <alignment horizontal="center" vertical="center" wrapText="1"/>
    </xf>
    <xf numFmtId="10" fontId="4" fillId="0" borderId="1" xfId="0" applyNumberFormat="1" applyFont="1" applyBorder="1" applyAlignment="1">
      <alignment horizontal="center" vertical="center"/>
    </xf>
    <xf numFmtId="0" fontId="4" fillId="0" borderId="1" xfId="0" applyFont="1" applyBorder="1">
      <alignment vertical="center"/>
    </xf>
    <xf numFmtId="0" fontId="0" fillId="0" borderId="0" xfId="0" applyAlignment="1">
      <alignment horizontal="center" vertical="center" wrapText="1"/>
    </xf>
    <xf numFmtId="0" fontId="0" fillId="0" borderId="0" xfId="0" applyAlignment="1">
      <alignment horizontal="left" vertical="center"/>
    </xf>
    <xf numFmtId="0" fontId="7" fillId="0" borderId="0" xfId="0" applyFont="1" applyFill="1" applyBorder="1" applyAlignment="1">
      <alignment horizontal="left" vertical="top"/>
    </xf>
    <xf numFmtId="0" fontId="7" fillId="0" borderId="0" xfId="0" applyFont="1" applyFill="1" applyBorder="1" applyAlignment="1">
      <alignment horizontal="center" vertical="top"/>
    </xf>
    <xf numFmtId="0" fontId="8" fillId="0" borderId="0" xfId="0" applyFont="1" applyFill="1" applyBorder="1" applyAlignment="1">
      <alignment horizontal="center" vertical="center" wrapText="1"/>
    </xf>
    <xf numFmtId="0" fontId="9" fillId="0" borderId="0" xfId="0" applyFont="1" applyFill="1" applyBorder="1" applyAlignment="1">
      <alignment horizontal="left" vertical="top"/>
    </xf>
    <xf numFmtId="0" fontId="10" fillId="0" borderId="1" xfId="0" applyFont="1" applyFill="1" applyBorder="1" applyAlignment="1">
      <alignment horizontal="center" vertical="center" wrapText="1"/>
    </xf>
    <xf numFmtId="0" fontId="10" fillId="0" borderId="0" xfId="0" applyFont="1" applyFill="1" applyBorder="1" applyAlignment="1">
      <alignment horizontal="center" vertical="top" wrapText="1"/>
    </xf>
    <xf numFmtId="0" fontId="11" fillId="0" borderId="0" xfId="0" applyFont="1" applyFill="1" applyBorder="1" applyAlignment="1">
      <alignment horizontal="center" wrapText="1"/>
    </xf>
    <xf numFmtId="0" fontId="9" fillId="0" borderId="1" xfId="0" applyFont="1" applyFill="1" applyBorder="1" applyAlignment="1">
      <alignment horizontal="center" vertical="center"/>
    </xf>
    <xf numFmtId="0" fontId="9" fillId="0" borderId="0" xfId="0" applyFont="1" applyFill="1" applyBorder="1" applyAlignment="1">
      <alignment horizontal="center" vertical="center"/>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10" fontId="9"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1" fontId="11" fillId="0" borderId="1" xfId="0" applyNumberFormat="1" applyFont="1" applyFill="1" applyBorder="1" applyAlignment="1">
      <alignment horizontal="center" vertical="center" shrinkToFit="1"/>
    </xf>
    <xf numFmtId="0" fontId="9" fillId="0" borderId="0" xfId="0" applyFont="1" applyFill="1" applyBorder="1" applyAlignment="1">
      <alignment horizontal="center" wrapText="1"/>
    </xf>
    <xf numFmtId="0" fontId="10" fillId="0" borderId="0" xfId="0" applyFont="1" applyFill="1" applyBorder="1" applyAlignment="1">
      <alignment horizontal="left" vertical="top" wrapText="1"/>
    </xf>
    <xf numFmtId="0" fontId="13" fillId="0" borderId="0" xfId="0" applyFont="1">
      <alignment vertical="center"/>
    </xf>
    <xf numFmtId="0" fontId="14" fillId="0" borderId="1" xfId="0" applyFont="1" applyBorder="1">
      <alignment vertical="center"/>
    </xf>
    <xf numFmtId="0" fontId="15" fillId="0" borderId="0" xfId="0" applyFont="1">
      <alignment vertical="center"/>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left" vertical="center"/>
    </xf>
    <xf numFmtId="0" fontId="13" fillId="0" borderId="0" xfId="0" applyFont="1" applyAlignment="1">
      <alignment horizontal="center" vertical="center" wrapText="1"/>
    </xf>
    <xf numFmtId="43" fontId="21" fillId="0" borderId="1" xfId="1" applyFont="1" applyFill="1" applyBorder="1" applyAlignment="1">
      <alignment horizontal="center" vertical="center"/>
    </xf>
    <xf numFmtId="0" fontId="23" fillId="0" borderId="1" xfId="0"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10" fontId="23" fillId="0" borderId="1" xfId="0" applyNumberFormat="1" applyFont="1" applyFill="1" applyBorder="1" applyAlignment="1">
      <alignment horizontal="center" vertical="center" wrapText="1"/>
    </xf>
    <xf numFmtId="9" fontId="23"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3" fontId="9" fillId="0" borderId="1" xfId="0" applyNumberFormat="1" applyFont="1" applyFill="1" applyBorder="1" applyAlignment="1">
      <alignment horizontal="center" vertical="center" wrapText="1"/>
    </xf>
    <xf numFmtId="43" fontId="0" fillId="0" borderId="1" xfId="1" applyNumberFormat="1" applyFont="1" applyBorder="1" applyAlignment="1">
      <alignment horizontal="center" vertical="center" wrapText="1"/>
    </xf>
    <xf numFmtId="43" fontId="0" fillId="0" borderId="1" xfId="1" applyNumberFormat="1" applyFont="1" applyBorder="1" applyAlignment="1">
      <alignment horizontal="center" vertical="center"/>
    </xf>
    <xf numFmtId="43" fontId="4" fillId="0" borderId="1" xfId="1" applyNumberFormat="1" applyFont="1" applyBorder="1" applyAlignment="1">
      <alignment horizontal="center" vertical="center"/>
    </xf>
    <xf numFmtId="10" fontId="4" fillId="0" borderId="1" xfId="2" applyNumberFormat="1" applyFont="1" applyBorder="1" applyAlignment="1">
      <alignment horizontal="center" vertical="center"/>
    </xf>
    <xf numFmtId="2" fontId="0" fillId="0" borderId="1" xfId="0" applyNumberFormat="1" applyFont="1" applyBorder="1" applyAlignment="1">
      <alignment horizontal="center" vertical="center" wrapText="1"/>
    </xf>
    <xf numFmtId="2" fontId="0" fillId="0" borderId="1" xfId="0" applyNumberFormat="1" applyFont="1" applyBorder="1" applyAlignment="1">
      <alignment horizontal="center" vertical="center"/>
    </xf>
    <xf numFmtId="2" fontId="0" fillId="0" borderId="0" xfId="0" applyNumberFormat="1" applyFont="1" applyAlignment="1">
      <alignment horizontal="center" vertical="center"/>
    </xf>
    <xf numFmtId="43" fontId="24" fillId="0" borderId="1" xfId="1" applyFont="1" applyBorder="1" applyAlignment="1">
      <alignment horizontal="center" vertical="center"/>
    </xf>
    <xf numFmtId="0" fontId="25" fillId="0" borderId="1" xfId="0" applyFont="1" applyBorder="1" applyAlignment="1">
      <alignment horizontal="center" vertical="center" wrapText="1"/>
    </xf>
    <xf numFmtId="0" fontId="25" fillId="0" borderId="1" xfId="0" applyNumberFormat="1" applyFont="1" applyBorder="1" applyAlignment="1">
      <alignment horizontal="center" vertical="center" wrapText="1"/>
    </xf>
    <xf numFmtId="10" fontId="25" fillId="0" borderId="1" xfId="0" applyNumberFormat="1" applyFont="1" applyBorder="1" applyAlignment="1">
      <alignment horizontal="center" vertical="center" wrapText="1"/>
    </xf>
    <xf numFmtId="9" fontId="25" fillId="0" borderId="1" xfId="0" applyNumberFormat="1" applyFont="1" applyBorder="1" applyAlignment="1">
      <alignment horizontal="center" vertical="center" wrapText="1"/>
    </xf>
    <xf numFmtId="0" fontId="27" fillId="0" borderId="1" xfId="0" applyFont="1" applyBorder="1" applyAlignment="1">
      <alignment horizontal="center" vertical="center"/>
    </xf>
    <xf numFmtId="0" fontId="25" fillId="0" borderId="1" xfId="0" applyFont="1" applyBorder="1" applyAlignment="1">
      <alignment horizontal="center" vertical="center"/>
    </xf>
    <xf numFmtId="0" fontId="25" fillId="0" borderId="1" xfId="0" applyNumberFormat="1" applyFont="1" applyBorder="1" applyAlignment="1">
      <alignment horizontal="center" vertical="center"/>
    </xf>
    <xf numFmtId="0" fontId="0" fillId="0" borderId="1" xfId="0" applyFont="1" applyBorder="1" applyAlignment="1">
      <alignment horizontal="left" vertical="center"/>
    </xf>
    <xf numFmtId="0" fontId="27" fillId="0" borderId="1" xfId="0" applyFont="1" applyBorder="1" applyAlignment="1">
      <alignment horizontal="left" vertical="center"/>
    </xf>
    <xf numFmtId="0" fontId="10" fillId="0" borderId="1" xfId="0" applyFont="1" applyFill="1" applyBorder="1" applyAlignment="1">
      <alignment horizontal="center" vertical="center" wrapText="1"/>
    </xf>
    <xf numFmtId="0" fontId="9" fillId="0" borderId="2" xfId="0" applyFont="1" applyFill="1" applyBorder="1" applyAlignment="1">
      <alignment horizontal="center" wrapText="1"/>
    </xf>
    <xf numFmtId="0" fontId="9" fillId="0" borderId="3" xfId="0" applyFont="1" applyFill="1" applyBorder="1" applyAlignment="1">
      <alignment horizontal="center" wrapText="1"/>
    </xf>
    <xf numFmtId="0" fontId="10" fillId="0" borderId="2"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4" xfId="0" applyFont="1" applyFill="1" applyBorder="1" applyAlignment="1">
      <alignment horizontal="center" vertical="top" wrapText="1"/>
    </xf>
    <xf numFmtId="0" fontId="10" fillId="0" borderId="3" xfId="0" applyFont="1" applyFill="1" applyBorder="1" applyAlignment="1">
      <alignment horizontal="left" vertical="top" wrapText="1"/>
    </xf>
    <xf numFmtId="0" fontId="12" fillId="0" borderId="0" xfId="0" applyFont="1" applyFill="1" applyBorder="1" applyAlignment="1">
      <alignment horizontal="left" vertical="top" wrapText="1" indent="3"/>
    </xf>
    <xf numFmtId="0" fontId="12" fillId="0" borderId="0" xfId="0" applyFont="1" applyFill="1" applyBorder="1" applyAlignment="1">
      <alignment horizontal="center" vertical="top"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43" fontId="11" fillId="0" borderId="1" xfId="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10" fontId="10" fillId="0" borderId="2" xfId="0" applyNumberFormat="1" applyFont="1" applyFill="1" applyBorder="1" applyAlignment="1">
      <alignment horizontal="center" vertical="center" wrapText="1"/>
    </xf>
    <xf numFmtId="10" fontId="10" fillId="0" borderId="3" xfId="0" applyNumberFormat="1" applyFont="1" applyFill="1" applyBorder="1" applyAlignment="1">
      <alignment horizontal="center" vertical="center" wrapText="1"/>
    </xf>
    <xf numFmtId="0" fontId="10" fillId="0" borderId="1" xfId="0" applyFont="1" applyFill="1" applyBorder="1" applyAlignment="1">
      <alignment horizontal="justify" vertical="center" wrapText="1"/>
    </xf>
    <xf numFmtId="43" fontId="21" fillId="0" borderId="2" xfId="1" applyFont="1" applyFill="1" applyBorder="1" applyAlignment="1">
      <alignment horizontal="center" vertical="center" wrapText="1"/>
    </xf>
    <xf numFmtId="43" fontId="21" fillId="0" borderId="3" xfId="1" applyFont="1" applyFill="1" applyBorder="1" applyAlignment="1">
      <alignment horizontal="center" vertical="center" wrapText="1"/>
    </xf>
    <xf numFmtId="43" fontId="22" fillId="0" borderId="2" xfId="1" applyFont="1" applyFill="1" applyBorder="1" applyAlignment="1">
      <alignment horizontal="center" vertical="center" wrapText="1"/>
    </xf>
    <xf numFmtId="43" fontId="22" fillId="0" borderId="3" xfId="1" applyFont="1" applyFill="1" applyBorder="1" applyAlignment="1">
      <alignment horizontal="center" vertical="center" wrapText="1"/>
    </xf>
    <xf numFmtId="0" fontId="8"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9" fillId="0" borderId="1" xfId="0" applyFont="1" applyFill="1" applyBorder="1" applyAlignment="1">
      <alignment horizont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2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textRotation="255"/>
    </xf>
    <xf numFmtId="0" fontId="0" fillId="0" borderId="1" xfId="0" applyFont="1" applyBorder="1" applyAlignment="1">
      <alignment horizontal="center" vertical="center" wrapText="1"/>
    </xf>
    <xf numFmtId="0" fontId="26" fillId="0" borderId="1" xfId="0" applyFont="1" applyBorder="1" applyAlignment="1">
      <alignment horizontal="left" vertical="center" wrapText="1"/>
    </xf>
    <xf numFmtId="0" fontId="0" fillId="0" borderId="1" xfId="0" applyFont="1" applyBorder="1" applyAlignment="1">
      <alignment horizontal="center" vertical="center"/>
    </xf>
    <xf numFmtId="43" fontId="24" fillId="0" borderId="1" xfId="1" applyFont="1" applyBorder="1" applyAlignment="1">
      <alignment horizontal="center" vertical="center"/>
    </xf>
    <xf numFmtId="43" fontId="24" fillId="0" borderId="1" xfId="1" applyFont="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vertical="center"/>
    </xf>
    <xf numFmtId="0" fontId="25" fillId="0" borderId="1" xfId="0" applyFont="1" applyBorder="1" applyAlignment="1">
      <alignment horizontal="left" vertical="center" wrapText="1"/>
    </xf>
    <xf numFmtId="2" fontId="25" fillId="0" borderId="1" xfId="0" applyNumberFormat="1" applyFont="1" applyBorder="1" applyAlignment="1">
      <alignment horizontal="center" vertical="center"/>
    </xf>
    <xf numFmtId="0" fontId="25" fillId="0" borderId="1" xfId="0" applyNumberFormat="1" applyFont="1" applyBorder="1" applyAlignment="1">
      <alignment horizontal="center" vertical="center" wrapText="1"/>
    </xf>
    <xf numFmtId="176" fontId="25" fillId="0" borderId="1" xfId="0" applyNumberFormat="1" applyFont="1" applyBorder="1" applyAlignment="1">
      <alignment horizontal="center" vertical="center" wrapText="1"/>
    </xf>
    <xf numFmtId="0" fontId="27" fillId="0" borderId="1" xfId="0" applyFont="1" applyBorder="1" applyAlignment="1">
      <alignment horizontal="center" vertical="center"/>
    </xf>
    <xf numFmtId="0" fontId="0" fillId="0" borderId="1" xfId="0"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cellXfs>
  <cellStyles count="4">
    <cellStyle name="百分比" xfId="2" builtinId="5"/>
    <cellStyle name="常规" xfId="0" builtinId="0"/>
    <cellStyle name="常规 2" xfId="3"/>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tabSelected="1" zoomScale="70" zoomScaleNormal="70" workbookViewId="0">
      <selection activeCell="A9" sqref="A9"/>
    </sheetView>
  </sheetViews>
  <sheetFormatPr defaultColWidth="9" defaultRowHeight="13.5" x14ac:dyDescent="0.15"/>
  <cols>
    <col min="1" max="1" width="181.375" customWidth="1"/>
  </cols>
  <sheetData>
    <row r="1" spans="1:1" ht="45" customHeight="1" x14ac:dyDescent="0.15">
      <c r="A1" s="47" t="s">
        <v>0</v>
      </c>
    </row>
    <row r="2" spans="1:1" ht="149.25" customHeight="1" x14ac:dyDescent="0.15">
      <c r="A2" s="48" t="s">
        <v>113</v>
      </c>
    </row>
    <row r="3" spans="1:1" ht="51" customHeight="1" x14ac:dyDescent="0.15">
      <c r="A3" s="49"/>
    </row>
    <row r="4" spans="1:1" ht="51" customHeight="1" x14ac:dyDescent="0.15">
      <c r="A4" s="49"/>
    </row>
    <row r="5" spans="1:1" ht="51" customHeight="1" x14ac:dyDescent="0.15">
      <c r="A5" s="50" t="s">
        <v>111</v>
      </c>
    </row>
    <row r="6" spans="1:1" ht="51" customHeight="1" x14ac:dyDescent="0.15">
      <c r="A6" s="50" t="s">
        <v>299</v>
      </c>
    </row>
    <row r="7" spans="1:1" ht="51" customHeight="1" x14ac:dyDescent="0.15">
      <c r="A7" s="51" t="s">
        <v>112</v>
      </c>
    </row>
    <row r="8" spans="1:1" s="45" customFormat="1" ht="27" customHeight="1" x14ac:dyDescent="0.15">
      <c r="A8" s="52"/>
    </row>
    <row r="9" spans="1:1" s="45" customFormat="1" ht="27" customHeight="1" x14ac:dyDescent="0.15"/>
    <row r="10" spans="1:1" s="45" customFormat="1" ht="27" customHeight="1" x14ac:dyDescent="0.15"/>
  </sheetData>
  <phoneticPr fontId="20" type="noConversion"/>
  <pageMargins left="0.7" right="0.76" top="2.02" bottom="1.6" header="0.92" footer="1.06"/>
  <pageSetup paperSize="9" scale="7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workbookViewId="0"/>
  </sheetViews>
  <sheetFormatPr defaultColWidth="9" defaultRowHeight="14.25" x14ac:dyDescent="0.15"/>
  <cols>
    <col min="1" max="1" width="81.625" customWidth="1"/>
    <col min="2" max="2" width="10.125" style="45" customWidth="1"/>
  </cols>
  <sheetData>
    <row r="1" spans="1:1" ht="60.6" customHeight="1" x14ac:dyDescent="0.15">
      <c r="A1" s="14" t="s">
        <v>297</v>
      </c>
    </row>
    <row r="2" spans="1:1" s="45" customFormat="1" ht="30.75" customHeight="1" x14ac:dyDescent="0.15">
      <c r="A2" s="46" t="s">
        <v>1</v>
      </c>
    </row>
    <row r="3" spans="1:1" s="45" customFormat="1" ht="30.75" customHeight="1" x14ac:dyDescent="0.15">
      <c r="A3" s="46" t="s">
        <v>2</v>
      </c>
    </row>
    <row r="4" spans="1:1" s="45" customFormat="1" ht="30.75" customHeight="1" x14ac:dyDescent="0.15">
      <c r="A4" s="46" t="s">
        <v>3</v>
      </c>
    </row>
    <row r="5" spans="1:1" s="45" customFormat="1" ht="30.75" customHeight="1" x14ac:dyDescent="0.15">
      <c r="A5" s="75" t="s">
        <v>160</v>
      </c>
    </row>
    <row r="6" spans="1:1" s="45" customFormat="1" ht="30.75" customHeight="1" x14ac:dyDescent="0.15">
      <c r="A6" s="76" t="s">
        <v>230</v>
      </c>
    </row>
    <row r="7" spans="1:1" s="45" customFormat="1" ht="30.75" customHeight="1" x14ac:dyDescent="0.15">
      <c r="A7" s="75" t="s">
        <v>161</v>
      </c>
    </row>
    <row r="8" spans="1:1" s="45" customFormat="1" ht="30.75" customHeight="1" x14ac:dyDescent="0.15">
      <c r="A8" s="76" t="s">
        <v>266</v>
      </c>
    </row>
    <row r="9" spans="1:1" s="45" customFormat="1" ht="30.75" customHeight="1" x14ac:dyDescent="0.15">
      <c r="A9" s="46" t="s">
        <v>9</v>
      </c>
    </row>
    <row r="10" spans="1:1" s="45" customFormat="1" ht="30" customHeight="1" x14ac:dyDescent="0.15"/>
    <row r="11" spans="1:1" s="45" customFormat="1" ht="30" customHeight="1" x14ac:dyDescent="0.15"/>
    <row r="12" spans="1:1" s="45" customFormat="1" ht="30" customHeight="1" x14ac:dyDescent="0.15"/>
    <row r="13" spans="1:1" ht="30" customHeight="1" x14ac:dyDescent="0.15">
      <c r="A13" s="45"/>
    </row>
    <row r="14" spans="1:1" ht="30" customHeight="1" x14ac:dyDescent="0.15">
      <c r="A14" s="45"/>
    </row>
    <row r="15" spans="1:1" ht="30" customHeight="1" x14ac:dyDescent="0.15">
      <c r="A15" s="45"/>
    </row>
    <row r="16" spans="1:1" ht="30" customHeight="1" x14ac:dyDescent="0.15">
      <c r="A16" s="45"/>
    </row>
    <row r="17" spans="1:2" ht="30" customHeight="1" x14ac:dyDescent="0.15">
      <c r="A17" s="45"/>
    </row>
    <row r="18" spans="1:2" ht="30" customHeight="1" x14ac:dyDescent="0.15">
      <c r="A18" s="45"/>
    </row>
    <row r="19" spans="1:2" ht="30" customHeight="1" x14ac:dyDescent="0.15">
      <c r="A19" s="45"/>
    </row>
    <row r="20" spans="1:2" ht="30" customHeight="1" x14ac:dyDescent="0.15">
      <c r="A20" s="45"/>
    </row>
    <row r="21" spans="1:2" ht="30" customHeight="1" x14ac:dyDescent="0.15">
      <c r="A21" s="45"/>
    </row>
    <row r="22" spans="1:2" x14ac:dyDescent="0.15">
      <c r="A22" s="45"/>
    </row>
    <row r="23" spans="1:2" x14ac:dyDescent="0.15">
      <c r="A23" s="45"/>
    </row>
    <row r="24" spans="1:2" x14ac:dyDescent="0.15">
      <c r="A24" s="45"/>
    </row>
    <row r="25" spans="1:2" x14ac:dyDescent="0.15">
      <c r="A25" s="45"/>
      <c r="B25"/>
    </row>
    <row r="26" spans="1:2" x14ac:dyDescent="0.15">
      <c r="A26" s="45"/>
      <c r="B26"/>
    </row>
    <row r="27" spans="1:2" x14ac:dyDescent="0.15">
      <c r="A27" s="45"/>
      <c r="B27"/>
    </row>
  </sheetData>
  <phoneticPr fontId="2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topLeftCell="A34" zoomScale="115" zoomScaleNormal="115" workbookViewId="0">
      <selection activeCell="K21" sqref="K21"/>
    </sheetView>
  </sheetViews>
  <sheetFormatPr defaultColWidth="9" defaultRowHeight="12.75" x14ac:dyDescent="0.15"/>
  <cols>
    <col min="1" max="1" width="9.25" style="25" customWidth="1"/>
    <col min="2" max="2" width="8.75" style="25" customWidth="1"/>
    <col min="3" max="3" width="3.375" style="25" customWidth="1"/>
    <col min="4" max="4" width="5.625" style="25" customWidth="1"/>
    <col min="5" max="5" width="14.75" style="25" customWidth="1"/>
    <col min="6" max="6" width="8" style="25" customWidth="1"/>
    <col min="7" max="7" width="8.875" style="26" customWidth="1"/>
    <col min="8" max="8" width="7.75" style="25" customWidth="1"/>
    <col min="9" max="9" width="2.25" style="25" customWidth="1"/>
    <col min="10" max="10" width="12.625" style="25" customWidth="1"/>
    <col min="11" max="11" width="17" style="25" customWidth="1"/>
    <col min="12" max="12" width="8" style="25" customWidth="1"/>
    <col min="13" max="13" width="11" style="25" customWidth="1"/>
    <col min="14" max="14" width="10.5" style="25" customWidth="1"/>
    <col min="15" max="15" width="22.875" style="25" customWidth="1"/>
    <col min="16" max="16" width="21.5" style="25" customWidth="1"/>
    <col min="17" max="17" width="11.5" style="25" customWidth="1"/>
    <col min="18" max="16384" width="9" style="25"/>
  </cols>
  <sheetData>
    <row r="1" spans="1:18" ht="52.15" customHeight="1" x14ac:dyDescent="0.15">
      <c r="A1" s="116" t="s">
        <v>10</v>
      </c>
      <c r="B1" s="116"/>
      <c r="C1" s="116"/>
      <c r="D1" s="116"/>
      <c r="E1" s="116"/>
      <c r="F1" s="116"/>
      <c r="G1" s="116"/>
      <c r="H1" s="116"/>
      <c r="I1" s="116"/>
      <c r="J1" s="116"/>
      <c r="K1" s="116"/>
      <c r="L1" s="116"/>
      <c r="M1" s="116"/>
      <c r="N1" s="116"/>
      <c r="O1" s="116"/>
      <c r="P1" s="116"/>
      <c r="Q1" s="27"/>
      <c r="R1" s="28"/>
    </row>
    <row r="2" spans="1:18" ht="24.95" customHeight="1" x14ac:dyDescent="0.15">
      <c r="A2" s="77" t="s">
        <v>11</v>
      </c>
      <c r="B2" s="77"/>
      <c r="C2" s="77"/>
      <c r="D2" s="77"/>
      <c r="E2" s="77"/>
      <c r="F2" s="77"/>
      <c r="G2" s="77"/>
      <c r="H2" s="77"/>
      <c r="I2" s="77"/>
      <c r="J2" s="77"/>
      <c r="K2" s="77"/>
      <c r="L2" s="77"/>
      <c r="M2" s="77"/>
      <c r="N2" s="77"/>
      <c r="O2" s="77"/>
      <c r="P2" s="77"/>
      <c r="Q2" s="30"/>
      <c r="R2" s="28"/>
    </row>
    <row r="3" spans="1:18" ht="24.95" customHeight="1" x14ac:dyDescent="0.15">
      <c r="A3" s="77" t="s">
        <v>12</v>
      </c>
      <c r="B3" s="77"/>
      <c r="C3" s="117" t="s">
        <v>114</v>
      </c>
      <c r="D3" s="118"/>
      <c r="E3" s="118"/>
      <c r="F3" s="118"/>
      <c r="G3" s="118"/>
      <c r="H3" s="118"/>
      <c r="I3" s="118"/>
      <c r="J3" s="118"/>
      <c r="K3" s="118"/>
      <c r="L3" s="118"/>
      <c r="M3" s="118"/>
      <c r="N3" s="118"/>
      <c r="O3" s="118"/>
      <c r="P3" s="119"/>
      <c r="Q3" s="31"/>
      <c r="R3" s="28"/>
    </row>
    <row r="4" spans="1:18" ht="24.95" customHeight="1" x14ac:dyDescent="0.15">
      <c r="A4" s="77"/>
      <c r="B4" s="77"/>
      <c r="C4" s="120"/>
      <c r="D4" s="120"/>
      <c r="E4" s="120"/>
      <c r="F4" s="77" t="s">
        <v>13</v>
      </c>
      <c r="G4" s="77"/>
      <c r="H4" s="77"/>
      <c r="I4" s="95" t="s">
        <v>14</v>
      </c>
      <c r="J4" s="97"/>
      <c r="K4" s="95" t="s">
        <v>15</v>
      </c>
      <c r="L4" s="97"/>
      <c r="M4" s="95" t="s">
        <v>16</v>
      </c>
      <c r="N4" s="97"/>
      <c r="O4" s="32" t="s">
        <v>17</v>
      </c>
      <c r="P4" s="32" t="s">
        <v>18</v>
      </c>
      <c r="Q4" s="33"/>
      <c r="R4" s="28"/>
    </row>
    <row r="5" spans="1:18" ht="24.95" customHeight="1" x14ac:dyDescent="0.15">
      <c r="A5" s="95" t="s">
        <v>19</v>
      </c>
      <c r="B5" s="97"/>
      <c r="C5" s="77" t="s">
        <v>20</v>
      </c>
      <c r="D5" s="77"/>
      <c r="E5" s="77"/>
      <c r="F5" s="106">
        <v>19678500</v>
      </c>
      <c r="G5" s="106"/>
      <c r="H5" s="106"/>
      <c r="I5" s="112">
        <f>I6+I9</f>
        <v>20356392</v>
      </c>
      <c r="J5" s="113"/>
      <c r="K5" s="112">
        <f>K6+K9</f>
        <v>19402231.34</v>
      </c>
      <c r="L5" s="113"/>
      <c r="M5" s="114">
        <f>K5/I5*100</f>
        <v>95.312722116964537</v>
      </c>
      <c r="N5" s="115"/>
      <c r="O5" s="53">
        <v>9.5299999999999994</v>
      </c>
      <c r="P5" s="35"/>
      <c r="Q5" s="33"/>
    </row>
    <row r="6" spans="1:18" ht="24.95" customHeight="1" x14ac:dyDescent="0.15">
      <c r="A6" s="95" t="s">
        <v>19</v>
      </c>
      <c r="B6" s="97"/>
      <c r="C6" s="77" t="s">
        <v>21</v>
      </c>
      <c r="D6" s="77"/>
      <c r="E6" s="77"/>
      <c r="F6" s="106">
        <v>17488500</v>
      </c>
      <c r="G6" s="106"/>
      <c r="H6" s="106"/>
      <c r="I6" s="112">
        <f>I7+I8</f>
        <v>17929692</v>
      </c>
      <c r="J6" s="113"/>
      <c r="K6" s="112">
        <f>K7+K8</f>
        <v>17929692</v>
      </c>
      <c r="L6" s="113"/>
      <c r="M6" s="114">
        <f t="shared" ref="M6:M10" si="0">K6/I6*100</f>
        <v>100</v>
      </c>
      <c r="N6" s="115"/>
      <c r="O6" s="53">
        <v>10</v>
      </c>
      <c r="P6" s="36"/>
      <c r="Q6" s="37"/>
    </row>
    <row r="7" spans="1:18" ht="24.95" customHeight="1" x14ac:dyDescent="0.15">
      <c r="A7" s="95" t="s">
        <v>19</v>
      </c>
      <c r="B7" s="97"/>
      <c r="C7" s="77" t="s">
        <v>22</v>
      </c>
      <c r="D7" s="77"/>
      <c r="E7" s="77"/>
      <c r="F7" s="106">
        <v>16440200</v>
      </c>
      <c r="G7" s="106"/>
      <c r="H7" s="106"/>
      <c r="I7" s="112">
        <v>16881392</v>
      </c>
      <c r="J7" s="113"/>
      <c r="K7" s="112">
        <v>16881392</v>
      </c>
      <c r="L7" s="113"/>
      <c r="M7" s="114">
        <f t="shared" si="0"/>
        <v>100</v>
      </c>
      <c r="N7" s="115"/>
      <c r="O7" s="53">
        <v>10</v>
      </c>
      <c r="P7" s="36"/>
      <c r="Q7" s="37"/>
    </row>
    <row r="8" spans="1:18" ht="24.95" customHeight="1" x14ac:dyDescent="0.15">
      <c r="A8" s="95" t="s">
        <v>19</v>
      </c>
      <c r="B8" s="97"/>
      <c r="C8" s="77" t="s">
        <v>23</v>
      </c>
      <c r="D8" s="77"/>
      <c r="E8" s="77"/>
      <c r="F8" s="106">
        <v>1048300</v>
      </c>
      <c r="G8" s="106"/>
      <c r="H8" s="106"/>
      <c r="I8" s="112">
        <v>1048300</v>
      </c>
      <c r="J8" s="113"/>
      <c r="K8" s="112">
        <v>1048300</v>
      </c>
      <c r="L8" s="113"/>
      <c r="M8" s="114">
        <f t="shared" si="0"/>
        <v>100</v>
      </c>
      <c r="N8" s="115"/>
      <c r="O8" s="53">
        <v>10</v>
      </c>
      <c r="P8" s="36"/>
      <c r="Q8" s="37"/>
    </row>
    <row r="9" spans="1:18" ht="24.95" customHeight="1" x14ac:dyDescent="0.15">
      <c r="A9" s="95" t="s">
        <v>19</v>
      </c>
      <c r="B9" s="97"/>
      <c r="C9" s="77" t="s">
        <v>24</v>
      </c>
      <c r="D9" s="77"/>
      <c r="E9" s="77"/>
      <c r="F9" s="106">
        <v>2190000</v>
      </c>
      <c r="G9" s="106"/>
      <c r="H9" s="106"/>
      <c r="I9" s="112">
        <v>2426700</v>
      </c>
      <c r="J9" s="113"/>
      <c r="K9" s="112">
        <v>1472539.34</v>
      </c>
      <c r="L9" s="113"/>
      <c r="M9" s="114">
        <f t="shared" si="0"/>
        <v>60.680732682243374</v>
      </c>
      <c r="N9" s="115"/>
      <c r="O9" s="53">
        <v>6.06</v>
      </c>
      <c r="P9" s="35"/>
      <c r="Q9" s="37"/>
    </row>
    <row r="10" spans="1:18" ht="24.95" customHeight="1" x14ac:dyDescent="0.15">
      <c r="A10" s="95" t="s">
        <v>19</v>
      </c>
      <c r="B10" s="97"/>
      <c r="C10" s="77" t="s">
        <v>25</v>
      </c>
      <c r="D10" s="77"/>
      <c r="E10" s="77"/>
      <c r="F10" s="106">
        <v>2190000</v>
      </c>
      <c r="G10" s="106"/>
      <c r="H10" s="106"/>
      <c r="I10" s="112">
        <v>2426700</v>
      </c>
      <c r="J10" s="113"/>
      <c r="K10" s="112">
        <v>1472539.34</v>
      </c>
      <c r="L10" s="113"/>
      <c r="M10" s="114">
        <f t="shared" si="0"/>
        <v>60.680732682243374</v>
      </c>
      <c r="N10" s="115"/>
      <c r="O10" s="53">
        <v>6.06</v>
      </c>
      <c r="P10" s="34" t="s">
        <v>117</v>
      </c>
      <c r="Q10" s="37"/>
    </row>
    <row r="11" spans="1:18" ht="24.95" customHeight="1" x14ac:dyDescent="0.15">
      <c r="A11" s="95" t="s">
        <v>19</v>
      </c>
      <c r="B11" s="97"/>
      <c r="C11" s="77" t="s">
        <v>26</v>
      </c>
      <c r="D11" s="77"/>
      <c r="E11" s="77"/>
      <c r="F11" s="106">
        <v>0</v>
      </c>
      <c r="G11" s="106"/>
      <c r="H11" s="106"/>
      <c r="I11" s="107">
        <v>0</v>
      </c>
      <c r="J11" s="108"/>
      <c r="K11" s="107">
        <v>0</v>
      </c>
      <c r="L11" s="108"/>
      <c r="M11" s="109">
        <v>0</v>
      </c>
      <c r="N11" s="110"/>
      <c r="O11" s="36"/>
      <c r="P11" s="35"/>
      <c r="Q11" s="37"/>
    </row>
    <row r="12" spans="1:18" ht="66" customHeight="1" x14ac:dyDescent="0.15">
      <c r="A12" s="77" t="s">
        <v>27</v>
      </c>
      <c r="B12" s="77"/>
      <c r="C12" s="111" t="s">
        <v>118</v>
      </c>
      <c r="D12" s="111"/>
      <c r="E12" s="111"/>
      <c r="F12" s="111"/>
      <c r="G12" s="77"/>
      <c r="H12" s="111"/>
      <c r="I12" s="111"/>
      <c r="J12" s="111"/>
      <c r="K12" s="111"/>
      <c r="L12" s="111"/>
      <c r="M12" s="111"/>
      <c r="N12" s="111"/>
      <c r="O12" s="111"/>
      <c r="P12" s="111"/>
      <c r="Q12" s="38"/>
    </row>
    <row r="13" spans="1:18" ht="62.1" customHeight="1" x14ac:dyDescent="0.15">
      <c r="A13" s="77" t="s">
        <v>28</v>
      </c>
      <c r="B13" s="77"/>
      <c r="C13" s="111" t="s">
        <v>119</v>
      </c>
      <c r="D13" s="111"/>
      <c r="E13" s="111"/>
      <c r="F13" s="111"/>
      <c r="G13" s="111"/>
      <c r="H13" s="111"/>
      <c r="I13" s="111"/>
      <c r="J13" s="111"/>
      <c r="K13" s="111"/>
      <c r="L13" s="111"/>
      <c r="M13" s="111"/>
      <c r="N13" s="111"/>
      <c r="O13" s="111"/>
      <c r="P13" s="111"/>
      <c r="Q13" s="38"/>
    </row>
    <row r="14" spans="1:18" ht="24.95" customHeight="1" x14ac:dyDescent="0.15">
      <c r="A14" s="95" t="s">
        <v>29</v>
      </c>
      <c r="B14" s="96"/>
      <c r="C14" s="96"/>
      <c r="D14" s="96"/>
      <c r="E14" s="96"/>
      <c r="F14" s="97"/>
      <c r="G14" s="100" t="s">
        <v>30</v>
      </c>
      <c r="H14" s="101"/>
      <c r="I14" s="102"/>
      <c r="J14" s="98" t="s">
        <v>31</v>
      </c>
      <c r="K14" s="98" t="s">
        <v>32</v>
      </c>
      <c r="L14" s="98" t="s">
        <v>33</v>
      </c>
      <c r="M14" s="98" t="s">
        <v>34</v>
      </c>
      <c r="N14" s="98" t="s">
        <v>17</v>
      </c>
      <c r="O14" s="100" t="s">
        <v>18</v>
      </c>
      <c r="P14" s="102"/>
      <c r="Q14" s="38"/>
    </row>
    <row r="15" spans="1:18" ht="24.95" customHeight="1" x14ac:dyDescent="0.15">
      <c r="A15" s="29" t="s">
        <v>35</v>
      </c>
      <c r="B15" s="77" t="s">
        <v>36</v>
      </c>
      <c r="C15" s="77"/>
      <c r="D15" s="77"/>
      <c r="E15" s="77" t="s">
        <v>37</v>
      </c>
      <c r="F15" s="77"/>
      <c r="G15" s="103"/>
      <c r="H15" s="104"/>
      <c r="I15" s="105"/>
      <c r="J15" s="99"/>
      <c r="K15" s="99"/>
      <c r="L15" s="99"/>
      <c r="M15" s="99"/>
      <c r="N15" s="99"/>
      <c r="O15" s="103"/>
      <c r="P15" s="105"/>
      <c r="Q15" s="38"/>
      <c r="R15" s="28"/>
    </row>
    <row r="16" spans="1:18" ht="24.95" customHeight="1" x14ac:dyDescent="0.15">
      <c r="A16" s="86" t="s">
        <v>38</v>
      </c>
      <c r="B16" s="87" t="s">
        <v>39</v>
      </c>
      <c r="C16" s="87"/>
      <c r="D16" s="87"/>
      <c r="E16" s="87" t="s">
        <v>40</v>
      </c>
      <c r="F16" s="87"/>
      <c r="G16" s="87" t="s">
        <v>41</v>
      </c>
      <c r="H16" s="94"/>
      <c r="I16" s="94"/>
      <c r="J16" s="55">
        <v>100</v>
      </c>
      <c r="K16" s="54" t="s">
        <v>120</v>
      </c>
      <c r="L16" s="55">
        <v>1.66</v>
      </c>
      <c r="M16" s="56">
        <v>1</v>
      </c>
      <c r="N16" s="55">
        <v>1.66</v>
      </c>
      <c r="O16" s="90"/>
      <c r="P16" s="91"/>
      <c r="Q16" s="39"/>
      <c r="R16" s="28"/>
    </row>
    <row r="17" spans="1:18" ht="24.95" customHeight="1" x14ac:dyDescent="0.15">
      <c r="A17" s="86" t="s">
        <v>38</v>
      </c>
      <c r="B17" s="87" t="s">
        <v>39</v>
      </c>
      <c r="C17" s="87"/>
      <c r="D17" s="87"/>
      <c r="E17" s="87" t="s">
        <v>42</v>
      </c>
      <c r="F17" s="87"/>
      <c r="G17" s="87" t="s">
        <v>41</v>
      </c>
      <c r="H17" s="94"/>
      <c r="I17" s="94"/>
      <c r="J17" s="55">
        <v>60.68</v>
      </c>
      <c r="K17" s="54" t="s">
        <v>120</v>
      </c>
      <c r="L17" s="55">
        <v>0.83</v>
      </c>
      <c r="M17" s="57">
        <v>1</v>
      </c>
      <c r="N17" s="55">
        <v>0.83</v>
      </c>
      <c r="O17" s="90"/>
      <c r="P17" s="91"/>
      <c r="Q17" s="39"/>
      <c r="R17" s="28"/>
    </row>
    <row r="18" spans="1:18" ht="24.95" customHeight="1" x14ac:dyDescent="0.15">
      <c r="A18" s="86" t="s">
        <v>38</v>
      </c>
      <c r="B18" s="87" t="s">
        <v>39</v>
      </c>
      <c r="C18" s="87"/>
      <c r="D18" s="87"/>
      <c r="E18" s="87" t="s">
        <v>43</v>
      </c>
      <c r="F18" s="87"/>
      <c r="G18" s="87" t="s">
        <v>44</v>
      </c>
      <c r="H18" s="94"/>
      <c r="I18" s="94"/>
      <c r="J18" s="55">
        <v>100</v>
      </c>
      <c r="K18" s="54" t="s">
        <v>120</v>
      </c>
      <c r="L18" s="55">
        <v>1.66</v>
      </c>
      <c r="M18" s="56">
        <v>1</v>
      </c>
      <c r="N18" s="55">
        <v>1.66</v>
      </c>
      <c r="O18" s="90"/>
      <c r="P18" s="91"/>
      <c r="Q18" s="39"/>
      <c r="R18" s="28"/>
    </row>
    <row r="19" spans="1:18" ht="24.95" customHeight="1" x14ac:dyDescent="0.15">
      <c r="A19" s="86" t="s">
        <v>38</v>
      </c>
      <c r="B19" s="87" t="s">
        <v>39</v>
      </c>
      <c r="C19" s="87"/>
      <c r="D19" s="87"/>
      <c r="E19" s="87" t="s">
        <v>45</v>
      </c>
      <c r="F19" s="87"/>
      <c r="G19" s="87" t="s">
        <v>46</v>
      </c>
      <c r="H19" s="94"/>
      <c r="I19" s="94"/>
      <c r="J19" s="55">
        <v>100</v>
      </c>
      <c r="K19" s="54" t="s">
        <v>120</v>
      </c>
      <c r="L19" s="55">
        <v>0.83</v>
      </c>
      <c r="M19" s="56">
        <v>1</v>
      </c>
      <c r="N19" s="55">
        <v>0.83</v>
      </c>
      <c r="O19" s="90"/>
      <c r="P19" s="91"/>
      <c r="Q19" s="39"/>
      <c r="R19" s="28"/>
    </row>
    <row r="20" spans="1:18" ht="24.95" customHeight="1" x14ac:dyDescent="0.15">
      <c r="A20" s="86" t="s">
        <v>38</v>
      </c>
      <c r="B20" s="87" t="s">
        <v>47</v>
      </c>
      <c r="C20" s="87"/>
      <c r="D20" s="87"/>
      <c r="E20" s="87" t="s">
        <v>48</v>
      </c>
      <c r="F20" s="87"/>
      <c r="G20" s="87" t="s">
        <v>49</v>
      </c>
      <c r="H20" s="94"/>
      <c r="I20" s="94"/>
      <c r="J20" s="54" t="s">
        <v>121</v>
      </c>
      <c r="K20" s="54" t="s">
        <v>122</v>
      </c>
      <c r="L20" s="55">
        <v>0.83</v>
      </c>
      <c r="M20" s="55">
        <v>100</v>
      </c>
      <c r="N20" s="55">
        <v>0.75</v>
      </c>
      <c r="O20" s="90"/>
      <c r="P20" s="91"/>
      <c r="Q20" s="39"/>
      <c r="R20" s="28"/>
    </row>
    <row r="21" spans="1:18" ht="24.95" customHeight="1" x14ac:dyDescent="0.15">
      <c r="A21" s="86" t="s">
        <v>38</v>
      </c>
      <c r="B21" s="87" t="s">
        <v>47</v>
      </c>
      <c r="C21" s="87"/>
      <c r="D21" s="87"/>
      <c r="E21" s="87" t="s">
        <v>50</v>
      </c>
      <c r="F21" s="87"/>
      <c r="G21" s="87" t="s">
        <v>51</v>
      </c>
      <c r="H21" s="94"/>
      <c r="I21" s="94"/>
      <c r="J21" s="54" t="s">
        <v>121</v>
      </c>
      <c r="K21" s="54" t="s">
        <v>122</v>
      </c>
      <c r="L21" s="55">
        <v>0.83</v>
      </c>
      <c r="M21" s="55">
        <v>100</v>
      </c>
      <c r="N21" s="55">
        <v>0.75</v>
      </c>
      <c r="O21" s="90"/>
      <c r="P21" s="91"/>
      <c r="Q21" s="39"/>
      <c r="R21" s="28"/>
    </row>
    <row r="22" spans="1:18" ht="24.95" customHeight="1" x14ac:dyDescent="0.15">
      <c r="A22" s="86" t="s">
        <v>38</v>
      </c>
      <c r="B22" s="87" t="s">
        <v>52</v>
      </c>
      <c r="C22" s="87"/>
      <c r="D22" s="87"/>
      <c r="E22" s="87" t="s">
        <v>53</v>
      </c>
      <c r="F22" s="87"/>
      <c r="G22" s="87" t="s">
        <v>51</v>
      </c>
      <c r="H22" s="94"/>
      <c r="I22" s="94"/>
      <c r="J22" s="54" t="s">
        <v>121</v>
      </c>
      <c r="K22" s="54" t="s">
        <v>122</v>
      </c>
      <c r="L22" s="55">
        <v>0.83</v>
      </c>
      <c r="M22" s="55">
        <v>100</v>
      </c>
      <c r="N22" s="55">
        <v>0.75</v>
      </c>
      <c r="O22" s="90"/>
      <c r="P22" s="91"/>
      <c r="Q22" s="39"/>
      <c r="R22" s="28"/>
    </row>
    <row r="23" spans="1:18" ht="24.95" customHeight="1" x14ac:dyDescent="0.15">
      <c r="A23" s="86" t="s">
        <v>38</v>
      </c>
      <c r="B23" s="87" t="s">
        <v>54</v>
      </c>
      <c r="C23" s="87"/>
      <c r="D23" s="87"/>
      <c r="E23" s="87" t="s">
        <v>55</v>
      </c>
      <c r="F23" s="87"/>
      <c r="G23" s="87" t="s">
        <v>41</v>
      </c>
      <c r="H23" s="94"/>
      <c r="I23" s="94"/>
      <c r="J23" s="35" t="s">
        <v>115</v>
      </c>
      <c r="K23" s="35" t="s">
        <v>120</v>
      </c>
      <c r="L23" s="58">
        <v>0.83</v>
      </c>
      <c r="M23" s="40">
        <v>1</v>
      </c>
      <c r="N23" s="58">
        <v>0.83</v>
      </c>
      <c r="O23" s="90"/>
      <c r="P23" s="91"/>
      <c r="Q23" s="39"/>
      <c r="R23" s="28"/>
    </row>
    <row r="24" spans="1:18" ht="24.95" customHeight="1" x14ac:dyDescent="0.15">
      <c r="A24" s="86" t="s">
        <v>38</v>
      </c>
      <c r="B24" s="87" t="s">
        <v>56</v>
      </c>
      <c r="C24" s="87"/>
      <c r="D24" s="87"/>
      <c r="E24" s="87" t="s">
        <v>57</v>
      </c>
      <c r="F24" s="87"/>
      <c r="G24" s="87" t="s">
        <v>49</v>
      </c>
      <c r="H24" s="94"/>
      <c r="I24" s="94"/>
      <c r="J24" s="35" t="s">
        <v>121</v>
      </c>
      <c r="K24" s="41" t="s">
        <v>122</v>
      </c>
      <c r="L24" s="58">
        <v>0.87</v>
      </c>
      <c r="M24" s="58">
        <v>100</v>
      </c>
      <c r="N24" s="35">
        <v>0.78</v>
      </c>
      <c r="O24" s="90"/>
      <c r="P24" s="91"/>
      <c r="Q24" s="39"/>
      <c r="R24" s="28"/>
    </row>
    <row r="25" spans="1:18" ht="24.95" customHeight="1" x14ac:dyDescent="0.15">
      <c r="A25" s="86" t="s">
        <v>38</v>
      </c>
      <c r="B25" s="87" t="s">
        <v>58</v>
      </c>
      <c r="C25" s="87"/>
      <c r="D25" s="87"/>
      <c r="E25" s="87" t="s">
        <v>59</v>
      </c>
      <c r="F25" s="87"/>
      <c r="G25" s="87" t="s">
        <v>51</v>
      </c>
      <c r="H25" s="94"/>
      <c r="I25" s="94"/>
      <c r="J25" s="35" t="s">
        <v>121</v>
      </c>
      <c r="K25" s="41" t="s">
        <v>122</v>
      </c>
      <c r="L25" s="58">
        <v>0.83</v>
      </c>
      <c r="M25" s="58">
        <v>100</v>
      </c>
      <c r="N25" s="58">
        <v>0.75</v>
      </c>
      <c r="O25" s="90"/>
      <c r="P25" s="91"/>
      <c r="Q25" s="39"/>
      <c r="R25" s="28"/>
    </row>
    <row r="26" spans="1:18" ht="24.95" customHeight="1" x14ac:dyDescent="0.15">
      <c r="A26" s="86" t="s">
        <v>60</v>
      </c>
      <c r="B26" s="87" t="s">
        <v>61</v>
      </c>
      <c r="C26" s="87"/>
      <c r="D26" s="87"/>
      <c r="E26" s="88" t="s">
        <v>123</v>
      </c>
      <c r="F26" s="88"/>
      <c r="G26" s="89" t="s">
        <v>124</v>
      </c>
      <c r="H26" s="89"/>
      <c r="I26" s="89"/>
      <c r="J26" s="55">
        <v>1</v>
      </c>
      <c r="K26" s="54" t="s">
        <v>125</v>
      </c>
      <c r="L26" s="55">
        <v>4.29</v>
      </c>
      <c r="M26" s="56">
        <v>1</v>
      </c>
      <c r="N26" s="55">
        <v>4.29</v>
      </c>
      <c r="O26" s="92" t="s">
        <v>122</v>
      </c>
      <c r="P26" s="93"/>
      <c r="Q26" s="39"/>
      <c r="R26" s="28"/>
    </row>
    <row r="27" spans="1:18" ht="24.95" customHeight="1" x14ac:dyDescent="0.15">
      <c r="A27" s="86" t="s">
        <v>60</v>
      </c>
      <c r="B27" s="87" t="s">
        <v>61</v>
      </c>
      <c r="C27" s="87"/>
      <c r="D27" s="87"/>
      <c r="E27" s="88" t="s">
        <v>126</v>
      </c>
      <c r="F27" s="88"/>
      <c r="G27" s="89" t="s">
        <v>127</v>
      </c>
      <c r="H27" s="89"/>
      <c r="I27" s="89"/>
      <c r="J27" s="55">
        <v>0.64</v>
      </c>
      <c r="K27" s="54" t="s">
        <v>128</v>
      </c>
      <c r="L27" s="55">
        <v>4.29</v>
      </c>
      <c r="M27" s="56">
        <v>0.64</v>
      </c>
      <c r="N27" s="55">
        <v>2.75</v>
      </c>
      <c r="O27" s="92" t="s">
        <v>129</v>
      </c>
      <c r="P27" s="93"/>
      <c r="Q27" s="39"/>
      <c r="R27" s="28"/>
    </row>
    <row r="28" spans="1:18" ht="24.95" customHeight="1" x14ac:dyDescent="0.15">
      <c r="A28" s="86" t="s">
        <v>60</v>
      </c>
      <c r="B28" s="87" t="s">
        <v>61</v>
      </c>
      <c r="C28" s="87"/>
      <c r="D28" s="87"/>
      <c r="E28" s="88" t="s">
        <v>130</v>
      </c>
      <c r="F28" s="88"/>
      <c r="G28" s="89" t="s">
        <v>131</v>
      </c>
      <c r="H28" s="89"/>
      <c r="I28" s="89"/>
      <c r="J28" s="55">
        <v>10</v>
      </c>
      <c r="K28" s="54" t="s">
        <v>125</v>
      </c>
      <c r="L28" s="55">
        <v>4.29</v>
      </c>
      <c r="M28" s="56">
        <v>1.1111</v>
      </c>
      <c r="N28" s="55">
        <v>4.17</v>
      </c>
      <c r="O28" s="92" t="s">
        <v>122</v>
      </c>
      <c r="P28" s="93"/>
      <c r="Q28" s="39"/>
      <c r="R28" s="28"/>
    </row>
    <row r="29" spans="1:18" ht="24.95" customHeight="1" x14ac:dyDescent="0.15">
      <c r="A29" s="86" t="s">
        <v>60</v>
      </c>
      <c r="B29" s="87" t="s">
        <v>61</v>
      </c>
      <c r="C29" s="87"/>
      <c r="D29" s="87"/>
      <c r="E29" s="88" t="s">
        <v>132</v>
      </c>
      <c r="F29" s="88"/>
      <c r="G29" s="89" t="s">
        <v>133</v>
      </c>
      <c r="H29" s="89"/>
      <c r="I29" s="89"/>
      <c r="J29" s="55">
        <v>90</v>
      </c>
      <c r="K29" s="54" t="s">
        <v>120</v>
      </c>
      <c r="L29" s="55">
        <v>4.29</v>
      </c>
      <c r="M29" s="56">
        <v>1</v>
      </c>
      <c r="N29" s="55">
        <v>4.29</v>
      </c>
      <c r="O29" s="92" t="s">
        <v>122</v>
      </c>
      <c r="P29" s="93"/>
      <c r="Q29" s="39"/>
      <c r="R29" s="28"/>
    </row>
    <row r="30" spans="1:18" ht="24.95" customHeight="1" x14ac:dyDescent="0.15">
      <c r="A30" s="86" t="s">
        <v>60</v>
      </c>
      <c r="B30" s="87" t="s">
        <v>61</v>
      </c>
      <c r="C30" s="87"/>
      <c r="D30" s="87"/>
      <c r="E30" s="88" t="s">
        <v>134</v>
      </c>
      <c r="F30" s="88"/>
      <c r="G30" s="89" t="s">
        <v>135</v>
      </c>
      <c r="H30" s="89"/>
      <c r="I30" s="89"/>
      <c r="J30" s="54" t="s">
        <v>121</v>
      </c>
      <c r="K30" s="54" t="s">
        <v>122</v>
      </c>
      <c r="L30" s="55">
        <v>4.29</v>
      </c>
      <c r="M30" s="55">
        <v>100</v>
      </c>
      <c r="N30" s="55">
        <v>3.86</v>
      </c>
      <c r="O30" s="92" t="s">
        <v>122</v>
      </c>
      <c r="P30" s="93"/>
      <c r="Q30" s="39"/>
      <c r="R30" s="28"/>
    </row>
    <row r="31" spans="1:18" ht="24.95" customHeight="1" x14ac:dyDescent="0.15">
      <c r="A31" s="86" t="s">
        <v>60</v>
      </c>
      <c r="B31" s="87" t="s">
        <v>61</v>
      </c>
      <c r="C31" s="87"/>
      <c r="D31" s="87"/>
      <c r="E31" s="88" t="s">
        <v>136</v>
      </c>
      <c r="F31" s="88"/>
      <c r="G31" s="89" t="s">
        <v>135</v>
      </c>
      <c r="H31" s="89"/>
      <c r="I31" s="89"/>
      <c r="J31" s="54" t="s">
        <v>121</v>
      </c>
      <c r="K31" s="54" t="s">
        <v>122</v>
      </c>
      <c r="L31" s="55">
        <v>4.29</v>
      </c>
      <c r="M31" s="55">
        <v>100</v>
      </c>
      <c r="N31" s="55">
        <v>3.86</v>
      </c>
      <c r="O31" s="92" t="s">
        <v>122</v>
      </c>
      <c r="P31" s="93"/>
      <c r="Q31" s="39"/>
      <c r="R31" s="28"/>
    </row>
    <row r="32" spans="1:18" ht="24.95" customHeight="1" x14ac:dyDescent="0.15">
      <c r="A32" s="86" t="s">
        <v>60</v>
      </c>
      <c r="B32" s="87" t="s">
        <v>61</v>
      </c>
      <c r="C32" s="87"/>
      <c r="D32" s="87"/>
      <c r="E32" s="88" t="s">
        <v>137</v>
      </c>
      <c r="F32" s="88"/>
      <c r="G32" s="89" t="s">
        <v>41</v>
      </c>
      <c r="H32" s="89"/>
      <c r="I32" s="89"/>
      <c r="J32" s="55">
        <v>100</v>
      </c>
      <c r="K32" s="54" t="s">
        <v>120</v>
      </c>
      <c r="L32" s="55">
        <v>4.26</v>
      </c>
      <c r="M32" s="56">
        <v>1</v>
      </c>
      <c r="N32" s="55">
        <v>4.26</v>
      </c>
      <c r="O32" s="92" t="s">
        <v>122</v>
      </c>
      <c r="P32" s="93"/>
      <c r="Q32" s="39"/>
      <c r="R32" s="28"/>
    </row>
    <row r="33" spans="1:18" ht="24.95" customHeight="1" x14ac:dyDescent="0.15">
      <c r="A33" s="86" t="s">
        <v>60</v>
      </c>
      <c r="B33" s="87" t="s">
        <v>62</v>
      </c>
      <c r="C33" s="87"/>
      <c r="D33" s="87"/>
      <c r="E33" s="88" t="s">
        <v>140</v>
      </c>
      <c r="F33" s="88"/>
      <c r="G33" s="89" t="s">
        <v>141</v>
      </c>
      <c r="H33" s="89"/>
      <c r="I33" s="89"/>
      <c r="J33" s="55">
        <v>2</v>
      </c>
      <c r="K33" s="54" t="s">
        <v>142</v>
      </c>
      <c r="L33" s="55">
        <v>5</v>
      </c>
      <c r="M33" s="56">
        <v>1</v>
      </c>
      <c r="N33" s="55">
        <v>5</v>
      </c>
      <c r="O33" s="92" t="s">
        <v>122</v>
      </c>
      <c r="P33" s="93"/>
      <c r="Q33" s="39"/>
      <c r="R33" s="28"/>
    </row>
    <row r="34" spans="1:18" ht="24.95" customHeight="1" x14ac:dyDescent="0.15">
      <c r="A34" s="86" t="s">
        <v>60</v>
      </c>
      <c r="B34" s="87" t="s">
        <v>62</v>
      </c>
      <c r="C34" s="87"/>
      <c r="D34" s="87"/>
      <c r="E34" s="88" t="s">
        <v>143</v>
      </c>
      <c r="F34" s="88"/>
      <c r="G34" s="89" t="s">
        <v>141</v>
      </c>
      <c r="H34" s="89"/>
      <c r="I34" s="89"/>
      <c r="J34" s="55">
        <v>0</v>
      </c>
      <c r="K34" s="54" t="s">
        <v>142</v>
      </c>
      <c r="L34" s="55">
        <v>5</v>
      </c>
      <c r="M34" s="56">
        <v>0</v>
      </c>
      <c r="N34" s="55">
        <v>0</v>
      </c>
      <c r="O34" s="92" t="s">
        <v>129</v>
      </c>
      <c r="P34" s="93"/>
      <c r="Q34" s="39"/>
      <c r="R34" s="28"/>
    </row>
    <row r="35" spans="1:18" ht="24.95" customHeight="1" x14ac:dyDescent="0.15">
      <c r="A35" s="86" t="s">
        <v>60</v>
      </c>
      <c r="B35" s="87" t="s">
        <v>62</v>
      </c>
      <c r="C35" s="87"/>
      <c r="D35" s="87"/>
      <c r="E35" s="88" t="s">
        <v>144</v>
      </c>
      <c r="F35" s="88"/>
      <c r="G35" s="89" t="s">
        <v>145</v>
      </c>
      <c r="H35" s="89"/>
      <c r="I35" s="89"/>
      <c r="J35" s="55">
        <v>20</v>
      </c>
      <c r="K35" s="54" t="s">
        <v>146</v>
      </c>
      <c r="L35" s="55">
        <v>5</v>
      </c>
      <c r="M35" s="56">
        <v>1</v>
      </c>
      <c r="N35" s="55">
        <v>5</v>
      </c>
      <c r="O35" s="92" t="s">
        <v>122</v>
      </c>
      <c r="P35" s="93"/>
      <c r="Q35" s="39"/>
      <c r="R35" s="28"/>
    </row>
    <row r="36" spans="1:18" ht="24.95" customHeight="1" x14ac:dyDescent="0.15">
      <c r="A36" s="86" t="s">
        <v>60</v>
      </c>
      <c r="B36" s="87" t="s">
        <v>62</v>
      </c>
      <c r="C36" s="87"/>
      <c r="D36" s="87"/>
      <c r="E36" s="88" t="s">
        <v>147</v>
      </c>
      <c r="F36" s="88"/>
      <c r="G36" s="89" t="s">
        <v>148</v>
      </c>
      <c r="H36" s="89"/>
      <c r="I36" s="89"/>
      <c r="J36" s="55">
        <v>4</v>
      </c>
      <c r="K36" s="54" t="s">
        <v>149</v>
      </c>
      <c r="L36" s="55">
        <v>5</v>
      </c>
      <c r="M36" s="56">
        <v>1</v>
      </c>
      <c r="N36" s="55">
        <v>5</v>
      </c>
      <c r="O36" s="92" t="s">
        <v>122</v>
      </c>
      <c r="P36" s="93"/>
      <c r="Q36" s="39"/>
      <c r="R36" s="28"/>
    </row>
    <row r="37" spans="1:18" ht="24.95" customHeight="1" x14ac:dyDescent="0.15">
      <c r="A37" s="86" t="s">
        <v>60</v>
      </c>
      <c r="B37" s="87" t="s">
        <v>63</v>
      </c>
      <c r="C37" s="87"/>
      <c r="D37" s="87"/>
      <c r="E37" s="88" t="s">
        <v>138</v>
      </c>
      <c r="F37" s="88"/>
      <c r="G37" s="89" t="s">
        <v>139</v>
      </c>
      <c r="H37" s="89"/>
      <c r="I37" s="89"/>
      <c r="J37" s="54" t="s">
        <v>121</v>
      </c>
      <c r="K37" s="54" t="s">
        <v>122</v>
      </c>
      <c r="L37" s="55">
        <v>5</v>
      </c>
      <c r="M37" s="55">
        <v>100</v>
      </c>
      <c r="N37" s="55">
        <v>4.5</v>
      </c>
      <c r="O37" s="90"/>
      <c r="P37" s="91"/>
      <c r="Q37" s="39"/>
      <c r="R37" s="28"/>
    </row>
    <row r="38" spans="1:18" ht="24.95" customHeight="1" x14ac:dyDescent="0.15">
      <c r="A38" s="86" t="s">
        <v>60</v>
      </c>
      <c r="B38" s="87" t="s">
        <v>64</v>
      </c>
      <c r="C38" s="87"/>
      <c r="D38" s="87"/>
      <c r="E38" s="88" t="s">
        <v>150</v>
      </c>
      <c r="F38" s="88"/>
      <c r="G38" s="89" t="s">
        <v>133</v>
      </c>
      <c r="H38" s="89"/>
      <c r="I38" s="89"/>
      <c r="J38" s="55">
        <v>95</v>
      </c>
      <c r="K38" s="54" t="s">
        <v>120</v>
      </c>
      <c r="L38" s="55">
        <v>5</v>
      </c>
      <c r="M38" s="56">
        <v>1.0556000000000001</v>
      </c>
      <c r="N38" s="55">
        <v>5</v>
      </c>
      <c r="O38" s="90"/>
      <c r="P38" s="91"/>
      <c r="Q38" s="39"/>
      <c r="R38" s="28"/>
    </row>
    <row r="39" spans="1:18" ht="24.95" customHeight="1" x14ac:dyDescent="0.15">
      <c r="A39" s="86" t="s">
        <v>65</v>
      </c>
      <c r="B39" s="87" t="s">
        <v>66</v>
      </c>
      <c r="C39" s="87"/>
      <c r="D39" s="87"/>
      <c r="E39" s="88" t="s">
        <v>157</v>
      </c>
      <c r="F39" s="88"/>
      <c r="G39" s="89" t="s">
        <v>158</v>
      </c>
      <c r="H39" s="89"/>
      <c r="I39" s="89"/>
      <c r="J39" s="55">
        <v>1</v>
      </c>
      <c r="K39" s="54" t="s">
        <v>159</v>
      </c>
      <c r="L39" s="55">
        <v>5</v>
      </c>
      <c r="M39" s="56">
        <v>1</v>
      </c>
      <c r="N39" s="55">
        <v>5</v>
      </c>
      <c r="O39" s="90"/>
      <c r="P39" s="91"/>
      <c r="Q39" s="39"/>
      <c r="R39" s="28"/>
    </row>
    <row r="40" spans="1:18" ht="24.95" customHeight="1" x14ac:dyDescent="0.15">
      <c r="A40" s="86" t="s">
        <v>65</v>
      </c>
      <c r="B40" s="87" t="s">
        <v>66</v>
      </c>
      <c r="C40" s="87"/>
      <c r="D40" s="87"/>
      <c r="E40" s="88" t="s">
        <v>153</v>
      </c>
      <c r="F40" s="88"/>
      <c r="G40" s="89" t="s">
        <v>154</v>
      </c>
      <c r="H40" s="89"/>
      <c r="I40" s="89"/>
      <c r="J40" s="55">
        <v>95</v>
      </c>
      <c r="K40" s="54" t="s">
        <v>120</v>
      </c>
      <c r="L40" s="55">
        <v>5</v>
      </c>
      <c r="M40" s="56">
        <v>1</v>
      </c>
      <c r="N40" s="55">
        <v>5</v>
      </c>
      <c r="O40" s="90"/>
      <c r="P40" s="91"/>
      <c r="Q40" s="39"/>
      <c r="R40" s="28"/>
    </row>
    <row r="41" spans="1:18" ht="24.95" customHeight="1" x14ac:dyDescent="0.15">
      <c r="A41" s="86" t="s">
        <v>65</v>
      </c>
      <c r="B41" s="87" t="s">
        <v>67</v>
      </c>
      <c r="C41" s="87"/>
      <c r="D41" s="87"/>
      <c r="E41" s="88" t="s">
        <v>151</v>
      </c>
      <c r="F41" s="88"/>
      <c r="G41" s="89" t="s">
        <v>152</v>
      </c>
      <c r="H41" s="89"/>
      <c r="I41" s="89"/>
      <c r="J41" s="54" t="s">
        <v>121</v>
      </c>
      <c r="K41" s="54" t="s">
        <v>122</v>
      </c>
      <c r="L41" s="55">
        <v>5</v>
      </c>
      <c r="M41" s="55">
        <v>100</v>
      </c>
      <c r="N41" s="55">
        <v>4.5</v>
      </c>
      <c r="O41" s="90"/>
      <c r="P41" s="91"/>
      <c r="Q41" s="39"/>
      <c r="R41" s="28"/>
    </row>
    <row r="42" spans="1:18" ht="24.95" customHeight="1" x14ac:dyDescent="0.15">
      <c r="A42" s="86" t="s">
        <v>65</v>
      </c>
      <c r="B42" s="87" t="s">
        <v>68</v>
      </c>
      <c r="C42" s="87"/>
      <c r="D42" s="87"/>
      <c r="E42" s="88" t="s">
        <v>155</v>
      </c>
      <c r="F42" s="88"/>
      <c r="G42" s="89" t="s">
        <v>156</v>
      </c>
      <c r="H42" s="89"/>
      <c r="I42" s="89"/>
      <c r="J42" s="54" t="s">
        <v>121</v>
      </c>
      <c r="K42" s="54" t="s">
        <v>122</v>
      </c>
      <c r="L42" s="55">
        <v>5</v>
      </c>
      <c r="M42" s="55">
        <v>100</v>
      </c>
      <c r="N42" s="55">
        <v>4.5</v>
      </c>
      <c r="O42" s="90"/>
      <c r="P42" s="91"/>
      <c r="Q42" s="39"/>
      <c r="R42" s="28"/>
    </row>
    <row r="43" spans="1:18" ht="24.95" customHeight="1" x14ac:dyDescent="0.15">
      <c r="A43" s="77" t="s">
        <v>69</v>
      </c>
      <c r="B43" s="77"/>
      <c r="C43" s="77"/>
      <c r="D43" s="77"/>
      <c r="E43" s="77"/>
      <c r="F43" s="77"/>
      <c r="G43" s="77"/>
      <c r="H43" s="77"/>
      <c r="I43" s="77"/>
      <c r="J43" s="77"/>
      <c r="K43" s="29"/>
      <c r="L43" s="42">
        <v>100</v>
      </c>
      <c r="M43" s="42"/>
      <c r="N43" s="59">
        <f>SUM(N16:N42)+O5</f>
        <v>90.1</v>
      </c>
      <c r="O43" s="78"/>
      <c r="P43" s="79"/>
      <c r="Q43" s="43"/>
      <c r="R43" s="28"/>
    </row>
    <row r="44" spans="1:18" ht="33" customHeight="1" x14ac:dyDescent="0.15">
      <c r="A44" s="80" t="s">
        <v>70</v>
      </c>
      <c r="B44" s="81"/>
      <c r="C44" s="81"/>
      <c r="D44" s="81"/>
      <c r="E44" s="81"/>
      <c r="F44" s="81"/>
      <c r="G44" s="82"/>
      <c r="H44" s="81"/>
      <c r="I44" s="81"/>
      <c r="J44" s="81"/>
      <c r="K44" s="81"/>
      <c r="L44" s="81"/>
      <c r="M44" s="81"/>
      <c r="N44" s="81"/>
      <c r="O44" s="81"/>
      <c r="P44" s="83"/>
      <c r="Q44" s="44"/>
      <c r="R44" s="28"/>
    </row>
    <row r="45" spans="1:18" ht="21.75" customHeight="1" x14ac:dyDescent="0.15">
      <c r="A45" s="84"/>
      <c r="B45" s="84"/>
      <c r="C45" s="84"/>
      <c r="D45" s="84"/>
      <c r="E45" s="84"/>
      <c r="F45" s="84"/>
      <c r="G45" s="85"/>
      <c r="H45" s="84"/>
      <c r="I45" s="84"/>
      <c r="J45" s="84"/>
      <c r="K45" s="84"/>
      <c r="L45" s="84"/>
      <c r="M45" s="84"/>
      <c r="N45" s="84"/>
      <c r="O45" s="84"/>
    </row>
  </sheetData>
  <mergeCells count="161">
    <mergeCell ref="A1:P1"/>
    <mergeCell ref="A2:P2"/>
    <mergeCell ref="A3:B3"/>
    <mergeCell ref="C3:P3"/>
    <mergeCell ref="A4:B4"/>
    <mergeCell ref="C4:E4"/>
    <mergeCell ref="F4:H4"/>
    <mergeCell ref="I4:J4"/>
    <mergeCell ref="K4:L4"/>
    <mergeCell ref="M4:N4"/>
    <mergeCell ref="M7:N7"/>
    <mergeCell ref="C8:E8"/>
    <mergeCell ref="F8:H8"/>
    <mergeCell ref="I8:J8"/>
    <mergeCell ref="K8:L8"/>
    <mergeCell ref="M8:N8"/>
    <mergeCell ref="C5:E5"/>
    <mergeCell ref="F5:H5"/>
    <mergeCell ref="I5:J5"/>
    <mergeCell ref="K5:L5"/>
    <mergeCell ref="M5:N5"/>
    <mergeCell ref="C6:E6"/>
    <mergeCell ref="F6:H6"/>
    <mergeCell ref="I6:J6"/>
    <mergeCell ref="K6:L6"/>
    <mergeCell ref="M6:N6"/>
    <mergeCell ref="C11:E11"/>
    <mergeCell ref="F11:H11"/>
    <mergeCell ref="I11:J11"/>
    <mergeCell ref="K11:L11"/>
    <mergeCell ref="M11:N11"/>
    <mergeCell ref="A12:B12"/>
    <mergeCell ref="C12:P12"/>
    <mergeCell ref="A13:B13"/>
    <mergeCell ref="C13:P13"/>
    <mergeCell ref="A5:B11"/>
    <mergeCell ref="C9:E9"/>
    <mergeCell ref="F9:H9"/>
    <mergeCell ref="I9:J9"/>
    <mergeCell ref="K9:L9"/>
    <mergeCell ref="M9:N9"/>
    <mergeCell ref="C10:E10"/>
    <mergeCell ref="F10:H10"/>
    <mergeCell ref="I10:J10"/>
    <mergeCell ref="K10:L10"/>
    <mergeCell ref="M10:N10"/>
    <mergeCell ref="C7:E7"/>
    <mergeCell ref="F7:H7"/>
    <mergeCell ref="I7:J7"/>
    <mergeCell ref="K7:L7"/>
    <mergeCell ref="A14:F14"/>
    <mergeCell ref="B15:D15"/>
    <mergeCell ref="E15:F15"/>
    <mergeCell ref="E16:F16"/>
    <mergeCell ref="G16:I16"/>
    <mergeCell ref="O16:P16"/>
    <mergeCell ref="E17:F17"/>
    <mergeCell ref="G17:I17"/>
    <mergeCell ref="O17:P17"/>
    <mergeCell ref="J14:J15"/>
    <mergeCell ref="K14:K15"/>
    <mergeCell ref="L14:L15"/>
    <mergeCell ref="M14:M15"/>
    <mergeCell ref="N14:N15"/>
    <mergeCell ref="G14:I15"/>
    <mergeCell ref="O14:P15"/>
    <mergeCell ref="E18:F18"/>
    <mergeCell ref="G18:I18"/>
    <mergeCell ref="O18:P18"/>
    <mergeCell ref="E19:F19"/>
    <mergeCell ref="G19:I19"/>
    <mergeCell ref="O19:P19"/>
    <mergeCell ref="E20:F20"/>
    <mergeCell ref="G20:I20"/>
    <mergeCell ref="O20:P20"/>
    <mergeCell ref="E21:F21"/>
    <mergeCell ref="G21:I21"/>
    <mergeCell ref="O21:P21"/>
    <mergeCell ref="B22:D22"/>
    <mergeCell ref="E22:F22"/>
    <mergeCell ref="G22:I22"/>
    <mergeCell ref="O22:P22"/>
    <mergeCell ref="B23:D23"/>
    <mergeCell ref="E23:F23"/>
    <mergeCell ref="G23:I23"/>
    <mergeCell ref="O23:P23"/>
    <mergeCell ref="B24:D24"/>
    <mergeCell ref="E24:F24"/>
    <mergeCell ref="G24:I24"/>
    <mergeCell ref="O24:P24"/>
    <mergeCell ref="B25:D25"/>
    <mergeCell ref="E25:F25"/>
    <mergeCell ref="G25:I25"/>
    <mergeCell ref="O25:P25"/>
    <mergeCell ref="E26:F26"/>
    <mergeCell ref="G26:I26"/>
    <mergeCell ref="O26:P26"/>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O39:P39"/>
    <mergeCell ref="E40:F40"/>
    <mergeCell ref="G40:I40"/>
    <mergeCell ref="O40:P40"/>
    <mergeCell ref="E38:F38"/>
    <mergeCell ref="G38:I38"/>
    <mergeCell ref="O38:P38"/>
    <mergeCell ref="E36:F36"/>
    <mergeCell ref="G36:I36"/>
    <mergeCell ref="O36:P36"/>
    <mergeCell ref="E37:F37"/>
    <mergeCell ref="G37:I37"/>
    <mergeCell ref="O37:P37"/>
    <mergeCell ref="A43:J43"/>
    <mergeCell ref="O43:P43"/>
    <mergeCell ref="A44:P44"/>
    <mergeCell ref="A45:O45"/>
    <mergeCell ref="A16:A25"/>
    <mergeCell ref="A26:A38"/>
    <mergeCell ref="A39:A42"/>
    <mergeCell ref="B16:D19"/>
    <mergeCell ref="B20:D21"/>
    <mergeCell ref="B26:D32"/>
    <mergeCell ref="B33:D36"/>
    <mergeCell ref="B37:D37"/>
    <mergeCell ref="B38:D38"/>
    <mergeCell ref="B39:D40"/>
    <mergeCell ref="B41:D41"/>
    <mergeCell ref="B42:D42"/>
    <mergeCell ref="E41:F41"/>
    <mergeCell ref="G41:I41"/>
    <mergeCell ref="O41:P41"/>
    <mergeCell ref="E42:F42"/>
    <mergeCell ref="G42:I42"/>
    <mergeCell ref="O42:P42"/>
    <mergeCell ref="E39:F39"/>
    <mergeCell ref="G39:I39"/>
  </mergeCells>
  <phoneticPr fontId="20" type="noConversion"/>
  <pageMargins left="0.7" right="0.7" top="0.75" bottom="0.75" header="0.3" footer="0.3"/>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
  <sheetViews>
    <sheetView view="pageBreakPreview" zoomScale="60" zoomScaleNormal="100" workbookViewId="0">
      <selection activeCell="H22" sqref="H22"/>
    </sheetView>
  </sheetViews>
  <sheetFormatPr defaultColWidth="9" defaultRowHeight="13.5" x14ac:dyDescent="0.15"/>
  <cols>
    <col min="1" max="1" width="8.125" style="11" customWidth="1"/>
    <col min="2" max="2" width="31.125" style="23" customWidth="1"/>
    <col min="3" max="3" width="23" style="11" customWidth="1"/>
    <col min="4" max="4" width="12.625" style="11" customWidth="1"/>
    <col min="5" max="6" width="13.25" style="11" customWidth="1"/>
    <col min="7" max="10" width="12.625" style="11" customWidth="1"/>
    <col min="11" max="11" width="9.875" style="24" customWidth="1"/>
    <col min="12" max="16384" width="9" style="11"/>
  </cols>
  <sheetData>
    <row r="1" spans="1:15" ht="69" customHeight="1" x14ac:dyDescent="0.15">
      <c r="A1" s="121" t="s">
        <v>298</v>
      </c>
      <c r="B1" s="122"/>
      <c r="C1" s="122"/>
      <c r="D1" s="122"/>
      <c r="E1" s="122"/>
      <c r="F1" s="122"/>
      <c r="G1" s="122"/>
      <c r="H1" s="122"/>
      <c r="I1" s="122"/>
      <c r="J1" s="122"/>
      <c r="K1" s="122"/>
    </row>
    <row r="2" spans="1:15" s="10" customFormat="1" ht="30" customHeight="1" x14ac:dyDescent="0.15">
      <c r="A2" s="124" t="s">
        <v>71</v>
      </c>
      <c r="B2" s="123" t="s">
        <v>72</v>
      </c>
      <c r="C2" s="127" t="s">
        <v>73</v>
      </c>
      <c r="D2" s="123" t="s">
        <v>74</v>
      </c>
      <c r="E2" s="123"/>
      <c r="F2" s="123"/>
      <c r="G2" s="123"/>
      <c r="H2" s="123"/>
      <c r="I2" s="123"/>
      <c r="J2" s="124" t="s">
        <v>75</v>
      </c>
      <c r="K2" s="124" t="s">
        <v>76</v>
      </c>
    </row>
    <row r="3" spans="1:15" s="10" customFormat="1" ht="30" customHeight="1" x14ac:dyDescent="0.15">
      <c r="A3" s="125"/>
      <c r="B3" s="123"/>
      <c r="C3" s="127"/>
      <c r="D3" s="123" t="s">
        <v>77</v>
      </c>
      <c r="E3" s="123"/>
      <c r="F3" s="123"/>
      <c r="G3" s="123"/>
      <c r="H3" s="123" t="s">
        <v>78</v>
      </c>
      <c r="I3" s="123" t="s">
        <v>79</v>
      </c>
      <c r="J3" s="125"/>
      <c r="K3" s="125"/>
    </row>
    <row r="4" spans="1:15" s="10" customFormat="1" ht="36" customHeight="1" x14ac:dyDescent="0.15">
      <c r="A4" s="126"/>
      <c r="B4" s="123"/>
      <c r="C4" s="127"/>
      <c r="D4" s="15" t="s">
        <v>80</v>
      </c>
      <c r="E4" s="16" t="s">
        <v>81</v>
      </c>
      <c r="F4" s="16" t="s">
        <v>82</v>
      </c>
      <c r="G4" s="16" t="s">
        <v>83</v>
      </c>
      <c r="H4" s="123"/>
      <c r="I4" s="127"/>
      <c r="J4" s="126"/>
      <c r="K4" s="125"/>
    </row>
    <row r="5" spans="1:15" ht="24.95" customHeight="1" x14ac:dyDescent="0.15">
      <c r="A5" s="2">
        <v>1</v>
      </c>
      <c r="B5" s="3" t="s">
        <v>160</v>
      </c>
      <c r="C5" s="3" t="s">
        <v>162</v>
      </c>
      <c r="D5" s="60">
        <f>SUM(E5:G5)</f>
        <v>153.66999999999999</v>
      </c>
      <c r="E5" s="60">
        <v>140</v>
      </c>
      <c r="F5" s="60">
        <v>13.67</v>
      </c>
      <c r="G5" s="60"/>
      <c r="H5" s="64">
        <v>64.849999999999994</v>
      </c>
      <c r="I5" s="18">
        <f>H5/D5</f>
        <v>0.42200819938829959</v>
      </c>
      <c r="J5" s="3">
        <v>81.05</v>
      </c>
      <c r="K5" s="3"/>
      <c r="L5" s="10"/>
      <c r="M5" s="10"/>
      <c r="N5" s="10"/>
      <c r="O5" s="10"/>
    </row>
    <row r="6" spans="1:15" ht="24.95" customHeight="1" x14ac:dyDescent="0.15">
      <c r="A6" s="2">
        <v>2</v>
      </c>
      <c r="B6" s="72" t="s">
        <v>230</v>
      </c>
      <c r="C6" s="3" t="s">
        <v>162</v>
      </c>
      <c r="D6" s="60">
        <f t="shared" ref="D6:D8" si="0">SUM(E6:G6)</f>
        <v>4</v>
      </c>
      <c r="E6" s="61">
        <v>4</v>
      </c>
      <c r="F6" s="61"/>
      <c r="G6" s="60"/>
      <c r="H6" s="65">
        <v>4</v>
      </c>
      <c r="I6" s="18">
        <f t="shared" ref="I6:I8" si="1">H6/D6</f>
        <v>1</v>
      </c>
      <c r="J6" s="3">
        <v>98.44</v>
      </c>
      <c r="K6" s="3"/>
    </row>
    <row r="7" spans="1:15" ht="24.95" customHeight="1" x14ac:dyDescent="0.15">
      <c r="A7" s="2">
        <v>4</v>
      </c>
      <c r="B7" s="3" t="s">
        <v>161</v>
      </c>
      <c r="C7" s="3" t="s">
        <v>162</v>
      </c>
      <c r="D7" s="60">
        <f t="shared" ref="D7" si="2">SUM(E7:G7)</f>
        <v>40</v>
      </c>
      <c r="E7" s="61">
        <v>40</v>
      </c>
      <c r="F7" s="60"/>
      <c r="G7" s="60"/>
      <c r="H7" s="65">
        <v>33.409999999999997</v>
      </c>
      <c r="I7" s="18">
        <f t="shared" ref="I7" si="3">H7/D7</f>
        <v>0.83524999999999994</v>
      </c>
      <c r="J7" s="3">
        <v>77.37</v>
      </c>
      <c r="K7" s="3"/>
    </row>
    <row r="8" spans="1:15" ht="24.95" customHeight="1" x14ac:dyDescent="0.15">
      <c r="A8" s="2">
        <v>3</v>
      </c>
      <c r="B8" s="72" t="s">
        <v>266</v>
      </c>
      <c r="C8" s="3" t="s">
        <v>162</v>
      </c>
      <c r="D8" s="60">
        <f t="shared" si="0"/>
        <v>45</v>
      </c>
      <c r="E8" s="61"/>
      <c r="F8" s="60">
        <v>45</v>
      </c>
      <c r="G8" s="60"/>
      <c r="H8" s="66">
        <v>45</v>
      </c>
      <c r="I8" s="18">
        <f t="shared" si="1"/>
        <v>1</v>
      </c>
      <c r="J8" s="3">
        <v>93.43</v>
      </c>
      <c r="K8" s="3"/>
    </row>
    <row r="9" spans="1:15" s="12" customFormat="1" ht="30" customHeight="1" x14ac:dyDescent="0.15">
      <c r="A9" s="15"/>
      <c r="B9" s="16" t="s">
        <v>84</v>
      </c>
      <c r="C9" s="3"/>
      <c r="D9" s="62">
        <f>SUM(D5:D8)</f>
        <v>242.67</v>
      </c>
      <c r="E9" s="62">
        <f>SUM(E5:E8)</f>
        <v>184</v>
      </c>
      <c r="F9" s="62">
        <f>SUM(F5:F8)</f>
        <v>58.67</v>
      </c>
      <c r="G9" s="62">
        <f>SUM(G5:G8)</f>
        <v>0</v>
      </c>
      <c r="H9" s="62">
        <f>SUM(H5:H8)</f>
        <v>147.26</v>
      </c>
      <c r="I9" s="63">
        <f>H9/D9</f>
        <v>0.60683232373181684</v>
      </c>
      <c r="J9" s="15"/>
      <c r="K9" s="15"/>
    </row>
  </sheetData>
  <mergeCells count="10">
    <mergeCell ref="A1:K1"/>
    <mergeCell ref="D2:I2"/>
    <mergeCell ref="D3:G3"/>
    <mergeCell ref="A2:A4"/>
    <mergeCell ref="B2:B4"/>
    <mergeCell ref="C2:C4"/>
    <mergeCell ref="H3:H4"/>
    <mergeCell ref="I3:I4"/>
    <mergeCell ref="J2:J4"/>
    <mergeCell ref="K2:K4"/>
  </mergeCells>
  <phoneticPr fontId="20" type="noConversion"/>
  <pageMargins left="0.75" right="0.75" top="1" bottom="1" header="0.5" footer="0.5"/>
  <pageSetup paperSize="9" scale="82" fitToHeight="0" orientation="landscape" r:id="rId1"/>
  <ignoredErrors>
    <ignoredError sqref="D5:D8"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topLeftCell="A37" zoomScale="115" zoomScaleNormal="115" workbookViewId="0">
      <selection activeCell="N41" sqref="N41"/>
    </sheetView>
  </sheetViews>
  <sheetFormatPr defaultColWidth="8.875" defaultRowHeight="13.5" x14ac:dyDescent="0.15"/>
  <cols>
    <col min="2" max="2" width="11.125" customWidth="1"/>
    <col min="3" max="3" width="12.875" customWidth="1"/>
    <col min="4" max="5" width="7.75" customWidth="1"/>
    <col min="6" max="6" width="15.75" customWidth="1"/>
    <col min="7" max="7" width="7.625" customWidth="1"/>
    <col min="8" max="9" width="8.75" customWidth="1"/>
    <col min="10" max="10" width="6.625" customWidth="1"/>
    <col min="11" max="11" width="8.875" customWidth="1"/>
    <col min="12" max="12" width="11.125" customWidth="1"/>
    <col min="13" max="13" width="8.75" style="1" customWidth="1"/>
    <col min="14" max="14" width="12.125" customWidth="1"/>
  </cols>
  <sheetData>
    <row r="1" spans="1:14" x14ac:dyDescent="0.15">
      <c r="A1" s="146" t="s">
        <v>85</v>
      </c>
      <c r="B1" s="146"/>
      <c r="C1" s="146"/>
      <c r="D1" s="146"/>
      <c r="E1" s="146"/>
      <c r="F1" s="146"/>
      <c r="G1" s="146"/>
      <c r="H1" s="146"/>
      <c r="I1" s="146"/>
      <c r="J1" s="146"/>
      <c r="K1" s="146"/>
      <c r="L1" s="146"/>
      <c r="M1" s="146"/>
      <c r="N1" s="146"/>
    </row>
    <row r="2" spans="1:14" x14ac:dyDescent="0.15">
      <c r="A2" s="146"/>
      <c r="B2" s="146"/>
      <c r="C2" s="146"/>
      <c r="D2" s="146"/>
      <c r="E2" s="146"/>
      <c r="F2" s="146"/>
      <c r="G2" s="146"/>
      <c r="H2" s="146"/>
      <c r="I2" s="146"/>
      <c r="J2" s="146"/>
      <c r="K2" s="146"/>
      <c r="L2" s="146"/>
      <c r="M2" s="146"/>
      <c r="N2" s="146"/>
    </row>
    <row r="3" spans="1:14" ht="24" customHeight="1" x14ac:dyDescent="0.15">
      <c r="A3" s="146"/>
      <c r="B3" s="146"/>
      <c r="C3" s="146"/>
      <c r="D3" s="146"/>
      <c r="E3" s="146"/>
      <c r="F3" s="146"/>
      <c r="G3" s="146"/>
      <c r="H3" s="146"/>
      <c r="I3" s="146"/>
      <c r="J3" s="146"/>
      <c r="K3" s="146"/>
      <c r="L3" s="146"/>
      <c r="M3" s="146"/>
      <c r="N3" s="146"/>
    </row>
    <row r="4" spans="1:14" ht="24.95" customHeight="1" x14ac:dyDescent="0.15">
      <c r="A4" s="147" t="s">
        <v>11</v>
      </c>
      <c r="B4" s="147"/>
      <c r="C4" s="147"/>
      <c r="D4" s="147"/>
      <c r="E4" s="147"/>
      <c r="F4" s="147"/>
      <c r="G4" s="147"/>
      <c r="H4" s="147"/>
      <c r="I4" s="147"/>
      <c r="J4" s="147"/>
      <c r="K4" s="147"/>
      <c r="L4" s="147"/>
      <c r="M4" s="147"/>
      <c r="N4" s="147"/>
    </row>
    <row r="5" spans="1:14" ht="24.95" customHeight="1" x14ac:dyDescent="0.15">
      <c r="A5" s="136" t="s">
        <v>72</v>
      </c>
      <c r="B5" s="136"/>
      <c r="C5" s="136" t="s">
        <v>163</v>
      </c>
      <c r="D5" s="136"/>
      <c r="E5" s="136"/>
      <c r="F5" s="136"/>
      <c r="G5" s="136"/>
      <c r="H5" s="136"/>
      <c r="I5" s="136"/>
      <c r="J5" s="136"/>
      <c r="K5" s="136"/>
      <c r="L5" s="136"/>
      <c r="M5" s="136"/>
      <c r="N5" s="136"/>
    </row>
    <row r="6" spans="1:14" ht="24.95" customHeight="1" x14ac:dyDescent="0.15">
      <c r="A6" s="136" t="s">
        <v>73</v>
      </c>
      <c r="B6" s="136"/>
      <c r="C6" s="148" t="s">
        <v>164</v>
      </c>
      <c r="D6" s="148"/>
      <c r="E6" s="148"/>
      <c r="F6" s="148"/>
      <c r="G6" s="148"/>
      <c r="H6" s="148"/>
      <c r="I6" s="136" t="s">
        <v>86</v>
      </c>
      <c r="J6" s="136"/>
      <c r="K6" s="136" t="s">
        <v>114</v>
      </c>
      <c r="L6" s="136"/>
      <c r="M6" s="136"/>
      <c r="N6" s="136"/>
    </row>
    <row r="7" spans="1:14" ht="24.95" customHeight="1" x14ac:dyDescent="0.15">
      <c r="A7" s="136"/>
      <c r="B7" s="136"/>
      <c r="C7" s="136"/>
      <c r="D7" s="136"/>
      <c r="E7" s="136" t="s">
        <v>13</v>
      </c>
      <c r="F7" s="136"/>
      <c r="G7" s="136" t="s">
        <v>14</v>
      </c>
      <c r="H7" s="136"/>
      <c r="I7" s="136" t="s">
        <v>15</v>
      </c>
      <c r="J7" s="136"/>
      <c r="K7" s="3" t="s">
        <v>33</v>
      </c>
      <c r="L7" s="2" t="s">
        <v>87</v>
      </c>
      <c r="M7" s="143" t="s">
        <v>17</v>
      </c>
      <c r="N7" s="145"/>
    </row>
    <row r="8" spans="1:14" ht="24.95" customHeight="1" x14ac:dyDescent="0.15">
      <c r="A8" s="135" t="s">
        <v>74</v>
      </c>
      <c r="B8" s="135"/>
      <c r="C8" s="140" t="s">
        <v>88</v>
      </c>
      <c r="D8" s="136"/>
      <c r="E8" s="141">
        <v>143.66999999999999</v>
      </c>
      <c r="F8" s="141"/>
      <c r="G8" s="141">
        <v>167.34</v>
      </c>
      <c r="H8" s="141"/>
      <c r="I8" s="141">
        <v>64.846919999999997</v>
      </c>
      <c r="J8" s="141"/>
      <c r="K8" s="67">
        <v>10</v>
      </c>
      <c r="L8" s="67">
        <v>38.75</v>
      </c>
      <c r="M8" s="142">
        <v>3.87</v>
      </c>
      <c r="N8" s="142"/>
    </row>
    <row r="9" spans="1:14" ht="24.95" customHeight="1" x14ac:dyDescent="0.15">
      <c r="A9" s="135" t="s">
        <v>74</v>
      </c>
      <c r="B9" s="135"/>
      <c r="C9" s="140" t="s">
        <v>89</v>
      </c>
      <c r="D9" s="136"/>
      <c r="E9" s="141">
        <v>130</v>
      </c>
      <c r="F9" s="141"/>
      <c r="G9" s="141">
        <v>153.66999999999999</v>
      </c>
      <c r="H9" s="141"/>
      <c r="I9" s="141">
        <v>51.176920000000003</v>
      </c>
      <c r="J9" s="141"/>
      <c r="K9" s="67" t="s">
        <v>165</v>
      </c>
      <c r="L9" s="67">
        <v>33.299999999999997</v>
      </c>
      <c r="M9" s="142"/>
      <c r="N9" s="142"/>
    </row>
    <row r="10" spans="1:14" ht="24.95" customHeight="1" x14ac:dyDescent="0.15">
      <c r="A10" s="135" t="s">
        <v>74</v>
      </c>
      <c r="B10" s="135"/>
      <c r="C10" s="140" t="s">
        <v>82</v>
      </c>
      <c r="D10" s="136"/>
      <c r="E10" s="141">
        <v>13.67</v>
      </c>
      <c r="F10" s="141"/>
      <c r="G10" s="141">
        <v>13.67</v>
      </c>
      <c r="H10" s="141"/>
      <c r="I10" s="141">
        <v>13.67</v>
      </c>
      <c r="J10" s="141"/>
      <c r="K10" s="67" t="s">
        <v>165</v>
      </c>
      <c r="L10" s="67">
        <v>100</v>
      </c>
      <c r="M10" s="142"/>
      <c r="N10" s="142"/>
    </row>
    <row r="11" spans="1:14" ht="24.95" customHeight="1" x14ac:dyDescent="0.15">
      <c r="A11" s="135" t="s">
        <v>74</v>
      </c>
      <c r="B11" s="135"/>
      <c r="C11" s="140" t="s">
        <v>90</v>
      </c>
      <c r="D11" s="136"/>
      <c r="E11" s="141" t="s">
        <v>122</v>
      </c>
      <c r="F11" s="141"/>
      <c r="G11" s="141" t="s">
        <v>122</v>
      </c>
      <c r="H11" s="141"/>
      <c r="I11" s="141">
        <v>0</v>
      </c>
      <c r="J11" s="141"/>
      <c r="K11" s="67" t="s">
        <v>165</v>
      </c>
      <c r="L11" s="67">
        <v>0</v>
      </c>
      <c r="M11" s="142">
        <v>0</v>
      </c>
      <c r="N11" s="142"/>
    </row>
    <row r="12" spans="1:14" ht="24.95" customHeight="1" x14ac:dyDescent="0.15">
      <c r="A12" s="143"/>
      <c r="B12" s="144"/>
      <c r="C12" s="144"/>
      <c r="D12" s="144"/>
      <c r="E12" s="144"/>
      <c r="F12" s="144"/>
      <c r="G12" s="144"/>
      <c r="H12" s="144"/>
      <c r="I12" s="144"/>
      <c r="J12" s="144"/>
      <c r="K12" s="144"/>
      <c r="L12" s="144"/>
      <c r="M12" s="144"/>
      <c r="N12" s="145"/>
    </row>
    <row r="13" spans="1:14" ht="24.95" customHeight="1" x14ac:dyDescent="0.15">
      <c r="A13" s="138" t="s">
        <v>18</v>
      </c>
      <c r="B13" s="135"/>
      <c r="C13" s="138" t="s">
        <v>167</v>
      </c>
      <c r="D13" s="135"/>
      <c r="E13" s="135"/>
      <c r="F13" s="135"/>
      <c r="G13" s="135"/>
      <c r="H13" s="135"/>
      <c r="I13" s="135"/>
      <c r="J13" s="135"/>
      <c r="K13" s="135"/>
      <c r="L13" s="135"/>
      <c r="M13" s="135"/>
      <c r="N13" s="135"/>
    </row>
    <row r="14" spans="1:14" ht="24.95" customHeight="1" x14ac:dyDescent="0.15">
      <c r="A14" s="136" t="s">
        <v>91</v>
      </c>
      <c r="B14" s="136"/>
      <c r="C14" s="136" t="s">
        <v>27</v>
      </c>
      <c r="D14" s="136"/>
      <c r="E14" s="136"/>
      <c r="F14" s="136"/>
      <c r="G14" s="136"/>
      <c r="H14" s="136"/>
      <c r="I14" s="136" t="s">
        <v>28</v>
      </c>
      <c r="J14" s="136"/>
      <c r="K14" s="136"/>
      <c r="L14" s="136"/>
      <c r="M14" s="136"/>
      <c r="N14" s="136"/>
    </row>
    <row r="15" spans="1:14" ht="55.35" customHeight="1" x14ac:dyDescent="0.15">
      <c r="A15" s="136"/>
      <c r="B15" s="136"/>
      <c r="C15" s="139" t="s">
        <v>168</v>
      </c>
      <c r="D15" s="139"/>
      <c r="E15" s="139"/>
      <c r="F15" s="139"/>
      <c r="G15" s="139"/>
      <c r="H15" s="139"/>
      <c r="I15" s="139" t="s">
        <v>169</v>
      </c>
      <c r="J15" s="139"/>
      <c r="K15" s="139"/>
      <c r="L15" s="139"/>
      <c r="M15" s="139"/>
      <c r="N15" s="139"/>
    </row>
    <row r="16" spans="1:14" ht="36" customHeight="1" x14ac:dyDescent="0.15">
      <c r="A16" s="2"/>
      <c r="B16" s="136" t="s">
        <v>35</v>
      </c>
      <c r="C16" s="136"/>
      <c r="D16" s="136" t="s">
        <v>36</v>
      </c>
      <c r="E16" s="136"/>
      <c r="F16" s="136" t="s">
        <v>37</v>
      </c>
      <c r="G16" s="136"/>
      <c r="H16" s="4" t="s">
        <v>92</v>
      </c>
      <c r="I16" s="4" t="s">
        <v>31</v>
      </c>
      <c r="J16" s="2" t="s">
        <v>33</v>
      </c>
      <c r="K16" s="3" t="s">
        <v>32</v>
      </c>
      <c r="L16" s="3" t="s">
        <v>34</v>
      </c>
      <c r="M16" s="4" t="s">
        <v>17</v>
      </c>
      <c r="N16" s="5" t="s">
        <v>18</v>
      </c>
    </row>
    <row r="17" spans="1:14" ht="24.95" customHeight="1" x14ac:dyDescent="0.15">
      <c r="A17" s="137" t="s">
        <v>93</v>
      </c>
      <c r="B17" s="135" t="s">
        <v>94</v>
      </c>
      <c r="C17" s="135"/>
      <c r="D17" s="135" t="s">
        <v>95</v>
      </c>
      <c r="E17" s="135"/>
      <c r="F17" s="134" t="s">
        <v>170</v>
      </c>
      <c r="G17" s="134"/>
      <c r="H17" s="68" t="s">
        <v>171</v>
      </c>
      <c r="I17" s="69">
        <v>24500</v>
      </c>
      <c r="J17" s="69">
        <v>10</v>
      </c>
      <c r="K17" s="68" t="s">
        <v>172</v>
      </c>
      <c r="L17" s="70">
        <v>1</v>
      </c>
      <c r="M17" s="69">
        <v>10</v>
      </c>
      <c r="N17" s="68" t="s">
        <v>122</v>
      </c>
    </row>
    <row r="18" spans="1:14" ht="24.95" customHeight="1" x14ac:dyDescent="0.15">
      <c r="A18" s="137" t="s">
        <v>93</v>
      </c>
      <c r="B18" s="135" t="s">
        <v>94</v>
      </c>
      <c r="C18" s="135"/>
      <c r="D18" s="135" t="s">
        <v>95</v>
      </c>
      <c r="E18" s="135"/>
      <c r="F18" s="134" t="s">
        <v>173</v>
      </c>
      <c r="G18" s="134"/>
      <c r="H18" s="68" t="s">
        <v>174</v>
      </c>
      <c r="I18" s="69">
        <v>64.849999999999994</v>
      </c>
      <c r="J18" s="69">
        <v>10</v>
      </c>
      <c r="K18" s="68" t="s">
        <v>175</v>
      </c>
      <c r="L18" s="70">
        <v>1</v>
      </c>
      <c r="M18" s="69">
        <v>10</v>
      </c>
      <c r="N18" s="68" t="s">
        <v>122</v>
      </c>
    </row>
    <row r="19" spans="1:14" ht="24.95" customHeight="1" x14ac:dyDescent="0.15">
      <c r="A19" s="137" t="s">
        <v>93</v>
      </c>
      <c r="B19" s="135" t="s">
        <v>97</v>
      </c>
      <c r="C19" s="135"/>
      <c r="D19" s="135" t="s">
        <v>98</v>
      </c>
      <c r="E19" s="135"/>
      <c r="F19" s="134" t="s">
        <v>176</v>
      </c>
      <c r="G19" s="134"/>
      <c r="H19" s="68" t="s">
        <v>177</v>
      </c>
      <c r="I19" s="69">
        <v>0</v>
      </c>
      <c r="J19" s="69">
        <v>2.35</v>
      </c>
      <c r="K19" s="68" t="s">
        <v>178</v>
      </c>
      <c r="L19" s="70">
        <v>1</v>
      </c>
      <c r="M19" s="69">
        <v>2.35</v>
      </c>
      <c r="N19" s="68" t="s">
        <v>179</v>
      </c>
    </row>
    <row r="20" spans="1:14" ht="24.95" customHeight="1" x14ac:dyDescent="0.15">
      <c r="A20" s="137" t="s">
        <v>93</v>
      </c>
      <c r="B20" s="135" t="s">
        <v>97</v>
      </c>
      <c r="C20" s="135"/>
      <c r="D20" s="135" t="s">
        <v>98</v>
      </c>
      <c r="E20" s="135"/>
      <c r="F20" s="134" t="s">
        <v>180</v>
      </c>
      <c r="G20" s="134"/>
      <c r="H20" s="68" t="s">
        <v>181</v>
      </c>
      <c r="I20" s="69">
        <v>2</v>
      </c>
      <c r="J20" s="69">
        <v>2.35</v>
      </c>
      <c r="K20" s="68" t="s">
        <v>178</v>
      </c>
      <c r="L20" s="70">
        <v>1</v>
      </c>
      <c r="M20" s="69">
        <v>2.35</v>
      </c>
      <c r="N20" s="68" t="s">
        <v>122</v>
      </c>
    </row>
    <row r="21" spans="1:14" ht="24.95" customHeight="1" x14ac:dyDescent="0.15">
      <c r="A21" s="137" t="s">
        <v>93</v>
      </c>
      <c r="B21" s="135" t="s">
        <v>97</v>
      </c>
      <c r="C21" s="135"/>
      <c r="D21" s="135" t="s">
        <v>98</v>
      </c>
      <c r="E21" s="135"/>
      <c r="F21" s="134" t="s">
        <v>182</v>
      </c>
      <c r="G21" s="134"/>
      <c r="H21" s="68" t="s">
        <v>183</v>
      </c>
      <c r="I21" s="69">
        <v>1</v>
      </c>
      <c r="J21" s="69">
        <v>2.35</v>
      </c>
      <c r="K21" s="68" t="s">
        <v>142</v>
      </c>
      <c r="L21" s="70">
        <v>1</v>
      </c>
      <c r="M21" s="69">
        <v>2.35</v>
      </c>
      <c r="N21" s="68" t="s">
        <v>122</v>
      </c>
    </row>
    <row r="22" spans="1:14" ht="24.95" customHeight="1" x14ac:dyDescent="0.15">
      <c r="A22" s="137" t="s">
        <v>93</v>
      </c>
      <c r="B22" s="135" t="s">
        <v>97</v>
      </c>
      <c r="C22" s="135"/>
      <c r="D22" s="135" t="s">
        <v>98</v>
      </c>
      <c r="E22" s="135"/>
      <c r="F22" s="134" t="s">
        <v>184</v>
      </c>
      <c r="G22" s="134"/>
      <c r="H22" s="68" t="s">
        <v>185</v>
      </c>
      <c r="I22" s="69">
        <v>125</v>
      </c>
      <c r="J22" s="69">
        <v>2.35</v>
      </c>
      <c r="K22" s="68" t="s">
        <v>186</v>
      </c>
      <c r="L22" s="70">
        <v>0.25</v>
      </c>
      <c r="M22" s="69">
        <v>0.59</v>
      </c>
      <c r="N22" s="68" t="s">
        <v>166</v>
      </c>
    </row>
    <row r="23" spans="1:14" ht="24.95" customHeight="1" x14ac:dyDescent="0.15">
      <c r="A23" s="137" t="s">
        <v>93</v>
      </c>
      <c r="B23" s="135" t="s">
        <v>97</v>
      </c>
      <c r="C23" s="135"/>
      <c r="D23" s="135" t="s">
        <v>98</v>
      </c>
      <c r="E23" s="135"/>
      <c r="F23" s="134" t="s">
        <v>187</v>
      </c>
      <c r="G23" s="134"/>
      <c r="H23" s="68" t="s">
        <v>188</v>
      </c>
      <c r="I23" s="69">
        <v>125</v>
      </c>
      <c r="J23" s="69">
        <v>2.35</v>
      </c>
      <c r="K23" s="68" t="s">
        <v>189</v>
      </c>
      <c r="L23" s="70">
        <v>0.83330000000000004</v>
      </c>
      <c r="M23" s="69">
        <v>1.96</v>
      </c>
      <c r="N23" s="68" t="s">
        <v>166</v>
      </c>
    </row>
    <row r="24" spans="1:14" ht="24.95" customHeight="1" x14ac:dyDescent="0.15">
      <c r="A24" s="137" t="s">
        <v>93</v>
      </c>
      <c r="B24" s="135" t="s">
        <v>97</v>
      </c>
      <c r="C24" s="135"/>
      <c r="D24" s="135" t="s">
        <v>98</v>
      </c>
      <c r="E24" s="135"/>
      <c r="F24" s="134" t="s">
        <v>190</v>
      </c>
      <c r="G24" s="134"/>
      <c r="H24" s="68" t="s">
        <v>191</v>
      </c>
      <c r="I24" s="69">
        <v>10</v>
      </c>
      <c r="J24" s="69">
        <v>2.35</v>
      </c>
      <c r="K24" s="68" t="s">
        <v>125</v>
      </c>
      <c r="L24" s="70">
        <v>1</v>
      </c>
      <c r="M24" s="69">
        <v>2.35</v>
      </c>
      <c r="N24" s="68" t="s">
        <v>122</v>
      </c>
    </row>
    <row r="25" spans="1:14" ht="24.95" customHeight="1" x14ac:dyDescent="0.15">
      <c r="A25" s="137" t="s">
        <v>93</v>
      </c>
      <c r="B25" s="135" t="s">
        <v>97</v>
      </c>
      <c r="C25" s="135"/>
      <c r="D25" s="135" t="s">
        <v>98</v>
      </c>
      <c r="E25" s="135"/>
      <c r="F25" s="134" t="s">
        <v>192</v>
      </c>
      <c r="G25" s="134"/>
      <c r="H25" s="68" t="s">
        <v>193</v>
      </c>
      <c r="I25" s="69">
        <v>444</v>
      </c>
      <c r="J25" s="69">
        <v>2.35</v>
      </c>
      <c r="K25" s="68" t="s">
        <v>178</v>
      </c>
      <c r="L25" s="70">
        <v>0.44400000000000001</v>
      </c>
      <c r="M25" s="69">
        <v>1.04</v>
      </c>
      <c r="N25" s="68" t="s">
        <v>166</v>
      </c>
    </row>
    <row r="26" spans="1:14" ht="24.95" customHeight="1" x14ac:dyDescent="0.15">
      <c r="A26" s="137" t="s">
        <v>93</v>
      </c>
      <c r="B26" s="135" t="s">
        <v>97</v>
      </c>
      <c r="C26" s="135"/>
      <c r="D26" s="135" t="s">
        <v>98</v>
      </c>
      <c r="E26" s="135"/>
      <c r="F26" s="134" t="s">
        <v>194</v>
      </c>
      <c r="G26" s="134"/>
      <c r="H26" s="68" t="s">
        <v>195</v>
      </c>
      <c r="I26" s="69">
        <v>2</v>
      </c>
      <c r="J26" s="69">
        <v>2.35</v>
      </c>
      <c r="K26" s="68" t="s">
        <v>196</v>
      </c>
      <c r="L26" s="70">
        <v>1</v>
      </c>
      <c r="M26" s="69">
        <v>2.35</v>
      </c>
      <c r="N26" s="68" t="s">
        <v>122</v>
      </c>
    </row>
    <row r="27" spans="1:14" ht="24.95" customHeight="1" x14ac:dyDescent="0.15">
      <c r="A27" s="137" t="s">
        <v>93</v>
      </c>
      <c r="B27" s="135" t="s">
        <v>97</v>
      </c>
      <c r="C27" s="135"/>
      <c r="D27" s="135" t="s">
        <v>99</v>
      </c>
      <c r="E27" s="135"/>
      <c r="F27" s="134" t="s">
        <v>200</v>
      </c>
      <c r="G27" s="134"/>
      <c r="H27" s="68" t="s">
        <v>44</v>
      </c>
      <c r="I27" s="69">
        <v>0</v>
      </c>
      <c r="J27" s="69">
        <v>2.35</v>
      </c>
      <c r="K27" s="68" t="s">
        <v>120</v>
      </c>
      <c r="L27" s="70">
        <v>0</v>
      </c>
      <c r="M27" s="69">
        <v>0</v>
      </c>
      <c r="N27" s="68" t="s">
        <v>179</v>
      </c>
    </row>
    <row r="28" spans="1:14" ht="24.95" customHeight="1" x14ac:dyDescent="0.15">
      <c r="A28" s="137" t="s">
        <v>93</v>
      </c>
      <c r="B28" s="135" t="s">
        <v>97</v>
      </c>
      <c r="C28" s="135"/>
      <c r="D28" s="135" t="s">
        <v>99</v>
      </c>
      <c r="E28" s="135"/>
      <c r="F28" s="134" t="s">
        <v>201</v>
      </c>
      <c r="G28" s="134"/>
      <c r="H28" s="68" t="s">
        <v>44</v>
      </c>
      <c r="I28" s="69">
        <v>100</v>
      </c>
      <c r="J28" s="69">
        <v>2.35</v>
      </c>
      <c r="K28" s="68" t="s">
        <v>120</v>
      </c>
      <c r="L28" s="70">
        <v>1</v>
      </c>
      <c r="M28" s="69">
        <v>2.35</v>
      </c>
      <c r="N28" s="68" t="s">
        <v>122</v>
      </c>
    </row>
    <row r="29" spans="1:14" ht="24.95" customHeight="1" x14ac:dyDescent="0.15">
      <c r="A29" s="137" t="s">
        <v>93</v>
      </c>
      <c r="B29" s="135" t="s">
        <v>97</v>
      </c>
      <c r="C29" s="135"/>
      <c r="D29" s="135" t="s">
        <v>99</v>
      </c>
      <c r="E29" s="135"/>
      <c r="F29" s="134" t="s">
        <v>202</v>
      </c>
      <c r="G29" s="134"/>
      <c r="H29" s="68" t="s">
        <v>44</v>
      </c>
      <c r="I29" s="69">
        <v>0</v>
      </c>
      <c r="J29" s="69">
        <v>2.35</v>
      </c>
      <c r="K29" s="68" t="s">
        <v>120</v>
      </c>
      <c r="L29" s="70">
        <v>0</v>
      </c>
      <c r="M29" s="69">
        <v>0</v>
      </c>
      <c r="N29" s="68" t="s">
        <v>204</v>
      </c>
    </row>
    <row r="30" spans="1:14" ht="24.95" customHeight="1" x14ac:dyDescent="0.15">
      <c r="A30" s="137" t="s">
        <v>93</v>
      </c>
      <c r="B30" s="135" t="s">
        <v>97</v>
      </c>
      <c r="C30" s="135"/>
      <c r="D30" s="135" t="s">
        <v>99</v>
      </c>
      <c r="E30" s="135"/>
      <c r="F30" s="134" t="s">
        <v>203</v>
      </c>
      <c r="G30" s="134"/>
      <c r="H30" s="68" t="s">
        <v>133</v>
      </c>
      <c r="I30" s="69">
        <v>90</v>
      </c>
      <c r="J30" s="69">
        <v>2.35</v>
      </c>
      <c r="K30" s="68" t="s">
        <v>120</v>
      </c>
      <c r="L30" s="70">
        <v>1</v>
      </c>
      <c r="M30" s="69">
        <v>2.35</v>
      </c>
      <c r="N30" s="68" t="s">
        <v>122</v>
      </c>
    </row>
    <row r="31" spans="1:14" ht="24.95" customHeight="1" x14ac:dyDescent="0.15">
      <c r="A31" s="137" t="s">
        <v>93</v>
      </c>
      <c r="B31" s="135" t="s">
        <v>97</v>
      </c>
      <c r="C31" s="135"/>
      <c r="D31" s="135" t="s">
        <v>100</v>
      </c>
      <c r="E31" s="135"/>
      <c r="F31" s="134" t="s">
        <v>197</v>
      </c>
      <c r="G31" s="134"/>
      <c r="H31" s="68" t="s">
        <v>135</v>
      </c>
      <c r="I31" s="68" t="s">
        <v>121</v>
      </c>
      <c r="J31" s="69">
        <v>2.35</v>
      </c>
      <c r="K31" s="68" t="s">
        <v>122</v>
      </c>
      <c r="L31" s="71">
        <v>1</v>
      </c>
      <c r="M31" s="69">
        <v>2.12</v>
      </c>
      <c r="N31" s="5"/>
    </row>
    <row r="32" spans="1:14" ht="24.95" customHeight="1" x14ac:dyDescent="0.15">
      <c r="A32" s="137" t="s">
        <v>93</v>
      </c>
      <c r="B32" s="135" t="s">
        <v>97</v>
      </c>
      <c r="C32" s="135"/>
      <c r="D32" s="135" t="s">
        <v>100</v>
      </c>
      <c r="E32" s="135"/>
      <c r="F32" s="134" t="s">
        <v>198</v>
      </c>
      <c r="G32" s="134"/>
      <c r="H32" s="68" t="s">
        <v>135</v>
      </c>
      <c r="I32" s="68" t="s">
        <v>121</v>
      </c>
      <c r="J32" s="69">
        <v>2.35</v>
      </c>
      <c r="K32" s="68" t="s">
        <v>122</v>
      </c>
      <c r="L32" s="71">
        <v>1</v>
      </c>
      <c r="M32" s="69">
        <v>2.12</v>
      </c>
      <c r="N32" s="5"/>
    </row>
    <row r="33" spans="1:14" ht="24.95" customHeight="1" x14ac:dyDescent="0.15">
      <c r="A33" s="137" t="s">
        <v>93</v>
      </c>
      <c r="B33" s="135" t="s">
        <v>97</v>
      </c>
      <c r="C33" s="135"/>
      <c r="D33" s="135" t="s">
        <v>100</v>
      </c>
      <c r="E33" s="135"/>
      <c r="F33" s="134" t="s">
        <v>130</v>
      </c>
      <c r="G33" s="134"/>
      <c r="H33" s="68" t="s">
        <v>135</v>
      </c>
      <c r="I33" s="68" t="s">
        <v>121</v>
      </c>
      <c r="J33" s="69">
        <v>2.35</v>
      </c>
      <c r="K33" s="68" t="s">
        <v>122</v>
      </c>
      <c r="L33" s="71">
        <v>1</v>
      </c>
      <c r="M33" s="69">
        <v>2.12</v>
      </c>
      <c r="N33" s="5"/>
    </row>
    <row r="34" spans="1:14" ht="24.95" customHeight="1" x14ac:dyDescent="0.15">
      <c r="A34" s="137" t="s">
        <v>93</v>
      </c>
      <c r="B34" s="135" t="s">
        <v>97</v>
      </c>
      <c r="C34" s="135"/>
      <c r="D34" s="135" t="s">
        <v>100</v>
      </c>
      <c r="E34" s="135"/>
      <c r="F34" s="134" t="s">
        <v>199</v>
      </c>
      <c r="G34" s="134"/>
      <c r="H34" s="68" t="s">
        <v>135</v>
      </c>
      <c r="I34" s="68" t="s">
        <v>121</v>
      </c>
      <c r="J34" s="69">
        <v>2.4</v>
      </c>
      <c r="K34" s="68" t="s">
        <v>122</v>
      </c>
      <c r="L34" s="71">
        <v>1</v>
      </c>
      <c r="M34" s="69">
        <v>2.16</v>
      </c>
      <c r="N34" s="5"/>
    </row>
    <row r="35" spans="1:14" ht="24.95" customHeight="1" x14ac:dyDescent="0.15">
      <c r="A35" s="137" t="s">
        <v>93</v>
      </c>
      <c r="B35" s="135" t="s">
        <v>97</v>
      </c>
      <c r="C35" s="135"/>
      <c r="D35" s="135" t="s">
        <v>100</v>
      </c>
      <c r="E35" s="135"/>
      <c r="F35" s="134" t="s">
        <v>136</v>
      </c>
      <c r="G35" s="134"/>
      <c r="H35" s="68" t="s">
        <v>135</v>
      </c>
      <c r="I35" s="68" t="s">
        <v>121</v>
      </c>
      <c r="J35" s="69">
        <v>2.35</v>
      </c>
      <c r="K35" s="68" t="s">
        <v>122</v>
      </c>
      <c r="L35" s="71">
        <v>1</v>
      </c>
      <c r="M35" s="69">
        <v>2.12</v>
      </c>
      <c r="N35" s="5"/>
    </row>
    <row r="36" spans="1:14" ht="24.95" customHeight="1" x14ac:dyDescent="0.15">
      <c r="A36" s="137" t="s">
        <v>93</v>
      </c>
      <c r="B36" s="128" t="s">
        <v>101</v>
      </c>
      <c r="C36" s="129"/>
      <c r="D36" s="135" t="s">
        <v>102</v>
      </c>
      <c r="E36" s="135"/>
      <c r="F36" s="134" t="s">
        <v>205</v>
      </c>
      <c r="G36" s="134"/>
      <c r="H36" s="68" t="s">
        <v>206</v>
      </c>
      <c r="I36" s="68" t="s">
        <v>121</v>
      </c>
      <c r="J36" s="69">
        <v>1.54</v>
      </c>
      <c r="K36" s="68" t="s">
        <v>122</v>
      </c>
      <c r="L36" s="71">
        <v>1</v>
      </c>
      <c r="M36" s="69">
        <v>1.39</v>
      </c>
      <c r="N36" s="68" t="s">
        <v>122</v>
      </c>
    </row>
    <row r="37" spans="1:14" ht="24.95" customHeight="1" x14ac:dyDescent="0.15">
      <c r="A37" s="137" t="s">
        <v>93</v>
      </c>
      <c r="B37" s="130"/>
      <c r="C37" s="131"/>
      <c r="D37" s="135" t="s">
        <v>102</v>
      </c>
      <c r="E37" s="135"/>
      <c r="F37" s="134" t="s">
        <v>207</v>
      </c>
      <c r="G37" s="134"/>
      <c r="H37" s="68" t="s">
        <v>208</v>
      </c>
      <c r="I37" s="68" t="s">
        <v>121</v>
      </c>
      <c r="J37" s="69">
        <v>1.54</v>
      </c>
      <c r="K37" s="68" t="s">
        <v>122</v>
      </c>
      <c r="L37" s="71">
        <v>1</v>
      </c>
      <c r="M37" s="69">
        <v>1.39</v>
      </c>
      <c r="N37" s="68" t="s">
        <v>122</v>
      </c>
    </row>
    <row r="38" spans="1:14" ht="26.25" customHeight="1" x14ac:dyDescent="0.15">
      <c r="A38" s="137" t="s">
        <v>93</v>
      </c>
      <c r="B38" s="130"/>
      <c r="C38" s="131"/>
      <c r="D38" s="135" t="s">
        <v>102</v>
      </c>
      <c r="E38" s="135"/>
      <c r="F38" s="134" t="s">
        <v>209</v>
      </c>
      <c r="G38" s="134"/>
      <c r="H38" s="68" t="s">
        <v>210</v>
      </c>
      <c r="I38" s="69">
        <v>0</v>
      </c>
      <c r="J38" s="69">
        <v>1.54</v>
      </c>
      <c r="K38" s="68" t="s">
        <v>189</v>
      </c>
      <c r="L38" s="70">
        <v>0</v>
      </c>
      <c r="M38" s="69">
        <v>0</v>
      </c>
      <c r="N38" s="68" t="s">
        <v>211</v>
      </c>
    </row>
    <row r="39" spans="1:14" ht="24.95" customHeight="1" x14ac:dyDescent="0.15">
      <c r="A39" s="137" t="s">
        <v>93</v>
      </c>
      <c r="B39" s="130"/>
      <c r="C39" s="131"/>
      <c r="D39" s="135" t="s">
        <v>102</v>
      </c>
      <c r="E39" s="135"/>
      <c r="F39" s="134" t="s">
        <v>212</v>
      </c>
      <c r="G39" s="134"/>
      <c r="H39" s="68" t="s">
        <v>213</v>
      </c>
      <c r="I39" s="68" t="s">
        <v>121</v>
      </c>
      <c r="J39" s="69">
        <v>1.54</v>
      </c>
      <c r="K39" s="68" t="s">
        <v>122</v>
      </c>
      <c r="L39" s="71">
        <v>1</v>
      </c>
      <c r="M39" s="69">
        <v>1.39</v>
      </c>
      <c r="N39" s="68" t="s">
        <v>122</v>
      </c>
    </row>
    <row r="40" spans="1:14" ht="24.95" customHeight="1" x14ac:dyDescent="0.15">
      <c r="A40" s="137" t="s">
        <v>93</v>
      </c>
      <c r="B40" s="130"/>
      <c r="C40" s="131"/>
      <c r="D40" s="135" t="s">
        <v>102</v>
      </c>
      <c r="E40" s="135"/>
      <c r="F40" s="134" t="s">
        <v>214</v>
      </c>
      <c r="G40" s="134"/>
      <c r="H40" s="68" t="s">
        <v>215</v>
      </c>
      <c r="I40" s="68" t="s">
        <v>121</v>
      </c>
      <c r="J40" s="69">
        <v>1.54</v>
      </c>
      <c r="K40" s="68" t="s">
        <v>122</v>
      </c>
      <c r="L40" s="71">
        <v>1</v>
      </c>
      <c r="M40" s="69">
        <v>1.39</v>
      </c>
      <c r="N40" s="68" t="s">
        <v>122</v>
      </c>
    </row>
    <row r="41" spans="1:14" ht="24.95" customHeight="1" x14ac:dyDescent="0.15">
      <c r="A41" s="137"/>
      <c r="B41" s="130"/>
      <c r="C41" s="131"/>
      <c r="D41" s="128" t="s">
        <v>103</v>
      </c>
      <c r="E41" s="129"/>
      <c r="F41" s="134" t="s">
        <v>216</v>
      </c>
      <c r="G41" s="134"/>
      <c r="H41" s="68" t="s">
        <v>215</v>
      </c>
      <c r="I41" s="68" t="s">
        <v>121</v>
      </c>
      <c r="J41" s="69">
        <v>1.54</v>
      </c>
      <c r="K41" s="68" t="s">
        <v>122</v>
      </c>
      <c r="L41" s="71">
        <v>1</v>
      </c>
      <c r="M41" s="69">
        <v>1.39</v>
      </c>
      <c r="N41" s="68" t="s">
        <v>122</v>
      </c>
    </row>
    <row r="42" spans="1:14" ht="24.95" customHeight="1" x14ac:dyDescent="0.15">
      <c r="A42" s="137"/>
      <c r="B42" s="130"/>
      <c r="C42" s="131"/>
      <c r="D42" s="130"/>
      <c r="E42" s="131"/>
      <c r="F42" s="134" t="s">
        <v>217</v>
      </c>
      <c r="G42" s="134"/>
      <c r="H42" s="68" t="s">
        <v>213</v>
      </c>
      <c r="I42" s="68" t="s">
        <v>121</v>
      </c>
      <c r="J42" s="69">
        <v>1.54</v>
      </c>
      <c r="K42" s="68" t="s">
        <v>122</v>
      </c>
      <c r="L42" s="71">
        <v>1</v>
      </c>
      <c r="M42" s="69">
        <v>1.39</v>
      </c>
      <c r="N42" s="68" t="s">
        <v>122</v>
      </c>
    </row>
    <row r="43" spans="1:14" ht="24.95" customHeight="1" x14ac:dyDescent="0.15">
      <c r="A43" s="137"/>
      <c r="B43" s="130"/>
      <c r="C43" s="131"/>
      <c r="D43" s="130"/>
      <c r="E43" s="131"/>
      <c r="F43" s="134" t="s">
        <v>218</v>
      </c>
      <c r="G43" s="134"/>
      <c r="H43" s="68" t="s">
        <v>213</v>
      </c>
      <c r="I43" s="68" t="s">
        <v>121</v>
      </c>
      <c r="J43" s="69">
        <v>1.54</v>
      </c>
      <c r="K43" s="68" t="s">
        <v>122</v>
      </c>
      <c r="L43" s="71">
        <v>1</v>
      </c>
      <c r="M43" s="69">
        <v>1.39</v>
      </c>
      <c r="N43" s="68" t="s">
        <v>122</v>
      </c>
    </row>
    <row r="44" spans="1:14" ht="24.95" customHeight="1" x14ac:dyDescent="0.15">
      <c r="A44" s="137"/>
      <c r="B44" s="130"/>
      <c r="C44" s="131"/>
      <c r="D44" s="132"/>
      <c r="E44" s="133"/>
      <c r="F44" s="134" t="s">
        <v>219</v>
      </c>
      <c r="G44" s="134"/>
      <c r="H44" s="68" t="s">
        <v>220</v>
      </c>
      <c r="I44" s="69">
        <v>5</v>
      </c>
      <c r="J44" s="69">
        <v>1.54</v>
      </c>
      <c r="K44" s="68" t="s">
        <v>120</v>
      </c>
      <c r="L44" s="70">
        <v>1</v>
      </c>
      <c r="M44" s="69">
        <v>1.54</v>
      </c>
      <c r="N44" s="68" t="s">
        <v>122</v>
      </c>
    </row>
    <row r="45" spans="1:14" ht="24.95" customHeight="1" x14ac:dyDescent="0.15">
      <c r="A45" s="137" t="s">
        <v>93</v>
      </c>
      <c r="B45" s="130"/>
      <c r="C45" s="131"/>
      <c r="D45" s="134" t="s">
        <v>221</v>
      </c>
      <c r="E45" s="134"/>
      <c r="F45" s="134" t="s">
        <v>222</v>
      </c>
      <c r="G45" s="134"/>
      <c r="H45" s="68" t="s">
        <v>223</v>
      </c>
      <c r="I45" s="68" t="s">
        <v>121</v>
      </c>
      <c r="J45" s="69">
        <v>1.54</v>
      </c>
      <c r="K45" s="68" t="s">
        <v>122</v>
      </c>
      <c r="L45" s="71">
        <v>1</v>
      </c>
      <c r="M45" s="69">
        <v>1.39</v>
      </c>
      <c r="N45" s="68" t="s">
        <v>122</v>
      </c>
    </row>
    <row r="46" spans="1:14" ht="24.95" customHeight="1" x14ac:dyDescent="0.15">
      <c r="A46" s="137" t="s">
        <v>93</v>
      </c>
      <c r="B46" s="130"/>
      <c r="C46" s="131"/>
      <c r="D46" s="134" t="s">
        <v>221</v>
      </c>
      <c r="E46" s="134"/>
      <c r="F46" s="134" t="s">
        <v>224</v>
      </c>
      <c r="G46" s="134"/>
      <c r="H46" s="68" t="s">
        <v>208</v>
      </c>
      <c r="I46" s="68" t="s">
        <v>225</v>
      </c>
      <c r="J46" s="69">
        <v>1.54</v>
      </c>
      <c r="K46" s="68" t="s">
        <v>122</v>
      </c>
      <c r="L46" s="71">
        <v>0.8</v>
      </c>
      <c r="M46" s="69">
        <v>1.08</v>
      </c>
      <c r="N46" s="68" t="s">
        <v>226</v>
      </c>
    </row>
    <row r="47" spans="1:14" ht="24.95" customHeight="1" x14ac:dyDescent="0.15">
      <c r="A47" s="137"/>
      <c r="B47" s="130"/>
      <c r="C47" s="131"/>
      <c r="D47" s="134" t="s">
        <v>221</v>
      </c>
      <c r="E47" s="134"/>
      <c r="F47" s="134" t="s">
        <v>227</v>
      </c>
      <c r="G47" s="134"/>
      <c r="H47" s="68" t="s">
        <v>223</v>
      </c>
      <c r="I47" s="68" t="s">
        <v>121</v>
      </c>
      <c r="J47" s="69">
        <v>1.52</v>
      </c>
      <c r="K47" s="68" t="s">
        <v>122</v>
      </c>
      <c r="L47" s="71">
        <v>1</v>
      </c>
      <c r="M47" s="69">
        <v>1.37</v>
      </c>
      <c r="N47" s="68" t="s">
        <v>122</v>
      </c>
    </row>
    <row r="48" spans="1:14" ht="24.95" customHeight="1" x14ac:dyDescent="0.15">
      <c r="A48" s="137"/>
      <c r="B48" s="132"/>
      <c r="C48" s="133"/>
      <c r="D48" s="134" t="s">
        <v>221</v>
      </c>
      <c r="E48" s="134"/>
      <c r="F48" s="134" t="s">
        <v>228</v>
      </c>
      <c r="G48" s="134"/>
      <c r="H48" s="68" t="s">
        <v>223</v>
      </c>
      <c r="I48" s="68" t="s">
        <v>121</v>
      </c>
      <c r="J48" s="69">
        <v>1.54</v>
      </c>
      <c r="K48" s="68" t="s">
        <v>122</v>
      </c>
      <c r="L48" s="71">
        <v>1</v>
      </c>
      <c r="M48" s="69">
        <v>1.39</v>
      </c>
      <c r="N48" s="68" t="s">
        <v>122</v>
      </c>
    </row>
    <row r="49" spans="1:14" ht="24.95" customHeight="1" x14ac:dyDescent="0.15">
      <c r="A49" s="137" t="s">
        <v>93</v>
      </c>
      <c r="B49" s="135" t="s">
        <v>104</v>
      </c>
      <c r="C49" s="135"/>
      <c r="D49" s="135" t="s">
        <v>105</v>
      </c>
      <c r="E49" s="135"/>
      <c r="F49" s="134" t="s">
        <v>229</v>
      </c>
      <c r="G49" s="134"/>
      <c r="H49" s="68" t="s">
        <v>133</v>
      </c>
      <c r="I49" s="69">
        <v>90</v>
      </c>
      <c r="J49" s="69">
        <v>10</v>
      </c>
      <c r="K49" s="68" t="s">
        <v>120</v>
      </c>
      <c r="L49" s="70">
        <v>1</v>
      </c>
      <c r="M49" s="69">
        <v>10</v>
      </c>
      <c r="N49" s="5"/>
    </row>
    <row r="50" spans="1:14" ht="24.95" customHeight="1" x14ac:dyDescent="0.15">
      <c r="A50" s="136" t="s">
        <v>69</v>
      </c>
      <c r="B50" s="136"/>
      <c r="C50" s="136"/>
      <c r="D50" s="136"/>
      <c r="E50" s="136"/>
      <c r="F50" s="136"/>
      <c r="G50" s="136"/>
      <c r="H50" s="136"/>
      <c r="I50" s="136"/>
      <c r="J50" s="2">
        <v>100</v>
      </c>
      <c r="K50" s="8"/>
      <c r="L50" s="8"/>
      <c r="M50" s="9">
        <f>SUM(M17:M49)+M8</f>
        <v>81.050000000000011</v>
      </c>
      <c r="N50" s="2"/>
    </row>
  </sheetData>
  <mergeCells count="93">
    <mergeCell ref="M7:N7"/>
    <mergeCell ref="A1:N3"/>
    <mergeCell ref="A4:N4"/>
    <mergeCell ref="A5:B5"/>
    <mergeCell ref="C5:N5"/>
    <mergeCell ref="A6:B6"/>
    <mergeCell ref="C6:H6"/>
    <mergeCell ref="I6:J6"/>
    <mergeCell ref="K6:N6"/>
    <mergeCell ref="I9:J9"/>
    <mergeCell ref="A7:B7"/>
    <mergeCell ref="C7:D7"/>
    <mergeCell ref="E7:F7"/>
    <mergeCell ref="G7:H7"/>
    <mergeCell ref="I7:J7"/>
    <mergeCell ref="A12:N12"/>
    <mergeCell ref="M9:N9"/>
    <mergeCell ref="C10:D10"/>
    <mergeCell ref="E10:F10"/>
    <mergeCell ref="G10:H10"/>
    <mergeCell ref="I10:J10"/>
    <mergeCell ref="M10:N10"/>
    <mergeCell ref="A8:B11"/>
    <mergeCell ref="C8:D8"/>
    <mergeCell ref="E8:F8"/>
    <mergeCell ref="G8:H8"/>
    <mergeCell ref="I8:J8"/>
    <mergeCell ref="M8:N8"/>
    <mergeCell ref="C9:D9"/>
    <mergeCell ref="E9:F9"/>
    <mergeCell ref="G9:H9"/>
    <mergeCell ref="C11:D11"/>
    <mergeCell ref="E11:F11"/>
    <mergeCell ref="G11:H11"/>
    <mergeCell ref="I11:J11"/>
    <mergeCell ref="M11:N11"/>
    <mergeCell ref="A13:B13"/>
    <mergeCell ref="C13:N13"/>
    <mergeCell ref="A14:B15"/>
    <mergeCell ref="C14:H14"/>
    <mergeCell ref="I14:N14"/>
    <mergeCell ref="C15:H15"/>
    <mergeCell ref="I15:N15"/>
    <mergeCell ref="B16:C16"/>
    <mergeCell ref="D16:E16"/>
    <mergeCell ref="F16:G16"/>
    <mergeCell ref="A17:A49"/>
    <mergeCell ref="B17:C18"/>
    <mergeCell ref="D17:E18"/>
    <mergeCell ref="F17:G17"/>
    <mergeCell ref="F18:G18"/>
    <mergeCell ref="F20:G20"/>
    <mergeCell ref="F21:G21"/>
    <mergeCell ref="B19:C35"/>
    <mergeCell ref="D19:E26"/>
    <mergeCell ref="F19:G19"/>
    <mergeCell ref="F22:G22"/>
    <mergeCell ref="F23:G23"/>
    <mergeCell ref="F24:G24"/>
    <mergeCell ref="F25:G25"/>
    <mergeCell ref="F26:G26"/>
    <mergeCell ref="D27:E30"/>
    <mergeCell ref="F27:G27"/>
    <mergeCell ref="F28:G28"/>
    <mergeCell ref="F29:G29"/>
    <mergeCell ref="F30:G30"/>
    <mergeCell ref="D31:E35"/>
    <mergeCell ref="F31:G31"/>
    <mergeCell ref="F32:G32"/>
    <mergeCell ref="F33:G33"/>
    <mergeCell ref="F34:G34"/>
    <mergeCell ref="F35:G35"/>
    <mergeCell ref="B49:C49"/>
    <mergeCell ref="D49:E49"/>
    <mergeCell ref="F49:G49"/>
    <mergeCell ref="A50:I50"/>
    <mergeCell ref="F47:G47"/>
    <mergeCell ref="F48:G48"/>
    <mergeCell ref="D45:E48"/>
    <mergeCell ref="B36:C48"/>
    <mergeCell ref="D36:E40"/>
    <mergeCell ref="F36:G36"/>
    <mergeCell ref="F37:G37"/>
    <mergeCell ref="F38:G38"/>
    <mergeCell ref="F39:G39"/>
    <mergeCell ref="F40:G40"/>
    <mergeCell ref="F45:G45"/>
    <mergeCell ref="F46:G46"/>
    <mergeCell ref="D41:E44"/>
    <mergeCell ref="F41:G41"/>
    <mergeCell ref="F42:G42"/>
    <mergeCell ref="F43:G43"/>
    <mergeCell ref="F44:G44"/>
  </mergeCells>
  <phoneticPr fontId="20" type="noConversion"/>
  <pageMargins left="0.7" right="0.7" top="0.75" bottom="0.75" header="0.3" footer="0.3"/>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zoomScale="115" zoomScaleNormal="115" workbookViewId="0">
      <selection activeCell="R9" sqref="R9"/>
    </sheetView>
  </sheetViews>
  <sheetFormatPr defaultColWidth="8.875" defaultRowHeight="13.5" x14ac:dyDescent="0.15"/>
  <cols>
    <col min="2" max="2" width="11.125" customWidth="1"/>
    <col min="3" max="3" width="12.875" customWidth="1"/>
    <col min="4" max="5" width="7.75" customWidth="1"/>
    <col min="6" max="6" width="15.75" customWidth="1"/>
    <col min="7" max="7" width="7.625" customWidth="1"/>
    <col min="8" max="9" width="8.75" customWidth="1"/>
    <col min="10" max="10" width="6.625" customWidth="1"/>
    <col min="11" max="11" width="8.875" customWidth="1"/>
    <col min="12" max="12" width="11.125" customWidth="1"/>
    <col min="13" max="13" width="8.75" style="1" customWidth="1"/>
    <col min="14" max="14" width="12.125" customWidth="1"/>
  </cols>
  <sheetData>
    <row r="1" spans="1:14" x14ac:dyDescent="0.15">
      <c r="A1" s="146" t="s">
        <v>85</v>
      </c>
      <c r="B1" s="146"/>
      <c r="C1" s="146"/>
      <c r="D1" s="146"/>
      <c r="E1" s="146"/>
      <c r="F1" s="146"/>
      <c r="G1" s="146"/>
      <c r="H1" s="146"/>
      <c r="I1" s="146"/>
      <c r="J1" s="146"/>
      <c r="K1" s="146"/>
      <c r="L1" s="146"/>
      <c r="M1" s="146"/>
      <c r="N1" s="146"/>
    </row>
    <row r="2" spans="1:14" x14ac:dyDescent="0.15">
      <c r="A2" s="146"/>
      <c r="B2" s="146"/>
      <c r="C2" s="146"/>
      <c r="D2" s="146"/>
      <c r="E2" s="146"/>
      <c r="F2" s="146"/>
      <c r="G2" s="146"/>
      <c r="H2" s="146"/>
      <c r="I2" s="146"/>
      <c r="J2" s="146"/>
      <c r="K2" s="146"/>
      <c r="L2" s="146"/>
      <c r="M2" s="146"/>
      <c r="N2" s="146"/>
    </row>
    <row r="3" spans="1:14" ht="24" customHeight="1" x14ac:dyDescent="0.15">
      <c r="A3" s="146"/>
      <c r="B3" s="146"/>
      <c r="C3" s="146"/>
      <c r="D3" s="146"/>
      <c r="E3" s="146"/>
      <c r="F3" s="146"/>
      <c r="G3" s="146"/>
      <c r="H3" s="146"/>
      <c r="I3" s="146"/>
      <c r="J3" s="146"/>
      <c r="K3" s="146"/>
      <c r="L3" s="146"/>
      <c r="M3" s="146"/>
      <c r="N3" s="146"/>
    </row>
    <row r="4" spans="1:14" ht="24.95" customHeight="1" x14ac:dyDescent="0.15">
      <c r="A4" s="147" t="s">
        <v>11</v>
      </c>
      <c r="B4" s="147"/>
      <c r="C4" s="147"/>
      <c r="D4" s="147"/>
      <c r="E4" s="147"/>
      <c r="F4" s="147"/>
      <c r="G4" s="147"/>
      <c r="H4" s="147"/>
      <c r="I4" s="147"/>
      <c r="J4" s="147"/>
      <c r="K4" s="147"/>
      <c r="L4" s="147"/>
      <c r="M4" s="147"/>
      <c r="N4" s="147"/>
    </row>
    <row r="5" spans="1:14" ht="24.95" customHeight="1" x14ac:dyDescent="0.15">
      <c r="A5" s="136" t="s">
        <v>72</v>
      </c>
      <c r="B5" s="136"/>
      <c r="C5" s="153" t="s">
        <v>231</v>
      </c>
      <c r="D5" s="136"/>
      <c r="E5" s="136"/>
      <c r="F5" s="136"/>
      <c r="G5" s="136"/>
      <c r="H5" s="136"/>
      <c r="I5" s="136"/>
      <c r="J5" s="136"/>
      <c r="K5" s="136"/>
      <c r="L5" s="136"/>
      <c r="M5" s="136"/>
      <c r="N5" s="136"/>
    </row>
    <row r="6" spans="1:14" ht="24.95" customHeight="1" x14ac:dyDescent="0.15">
      <c r="A6" s="136" t="s">
        <v>73</v>
      </c>
      <c r="B6" s="136"/>
      <c r="C6" s="148" t="s">
        <v>164</v>
      </c>
      <c r="D6" s="148"/>
      <c r="E6" s="148"/>
      <c r="F6" s="148"/>
      <c r="G6" s="148"/>
      <c r="H6" s="148"/>
      <c r="I6" s="136" t="s">
        <v>86</v>
      </c>
      <c r="J6" s="136"/>
      <c r="K6" s="136" t="s">
        <v>114</v>
      </c>
      <c r="L6" s="136"/>
      <c r="M6" s="136"/>
      <c r="N6" s="136"/>
    </row>
    <row r="7" spans="1:14" ht="24.95" customHeight="1" x14ac:dyDescent="0.15">
      <c r="A7" s="136"/>
      <c r="B7" s="136"/>
      <c r="C7" s="136"/>
      <c r="D7" s="136"/>
      <c r="E7" s="136" t="s">
        <v>13</v>
      </c>
      <c r="F7" s="136"/>
      <c r="G7" s="136" t="s">
        <v>14</v>
      </c>
      <c r="H7" s="136"/>
      <c r="I7" s="136" t="s">
        <v>15</v>
      </c>
      <c r="J7" s="136"/>
      <c r="K7" s="3" t="s">
        <v>33</v>
      </c>
      <c r="L7" s="2" t="s">
        <v>87</v>
      </c>
      <c r="M7" s="143" t="s">
        <v>17</v>
      </c>
      <c r="N7" s="145"/>
    </row>
    <row r="8" spans="1:14" ht="24.95" customHeight="1" x14ac:dyDescent="0.15">
      <c r="A8" s="135" t="s">
        <v>74</v>
      </c>
      <c r="B8" s="135"/>
      <c r="C8" s="140" t="s">
        <v>88</v>
      </c>
      <c r="D8" s="136"/>
      <c r="E8" s="150">
        <v>4</v>
      </c>
      <c r="F8" s="150"/>
      <c r="G8" s="150">
        <v>4</v>
      </c>
      <c r="H8" s="150"/>
      <c r="I8" s="150">
        <v>4</v>
      </c>
      <c r="J8" s="150"/>
      <c r="K8" s="74">
        <v>10</v>
      </c>
      <c r="L8" s="74">
        <v>100</v>
      </c>
      <c r="M8" s="151">
        <v>10</v>
      </c>
      <c r="N8" s="152"/>
    </row>
    <row r="9" spans="1:14" ht="24.95" customHeight="1" x14ac:dyDescent="0.15">
      <c r="A9" s="135" t="s">
        <v>74</v>
      </c>
      <c r="B9" s="135"/>
      <c r="C9" s="140" t="s">
        <v>89</v>
      </c>
      <c r="D9" s="136"/>
      <c r="E9" s="150">
        <v>4</v>
      </c>
      <c r="F9" s="150"/>
      <c r="G9" s="150">
        <v>4</v>
      </c>
      <c r="H9" s="150"/>
      <c r="I9" s="150">
        <v>4</v>
      </c>
      <c r="J9" s="150"/>
      <c r="K9" s="73" t="s">
        <v>165</v>
      </c>
      <c r="L9" s="74">
        <v>100</v>
      </c>
      <c r="M9" s="151">
        <v>10</v>
      </c>
      <c r="N9" s="152"/>
    </row>
    <row r="10" spans="1:14" ht="24.95" customHeight="1" x14ac:dyDescent="0.15">
      <c r="A10" s="135" t="s">
        <v>74</v>
      </c>
      <c r="B10" s="135"/>
      <c r="C10" s="140" t="s">
        <v>82</v>
      </c>
      <c r="D10" s="136"/>
      <c r="E10" s="150">
        <v>0</v>
      </c>
      <c r="F10" s="150"/>
      <c r="G10" s="150">
        <v>0</v>
      </c>
      <c r="H10" s="150"/>
      <c r="I10" s="150">
        <v>0</v>
      </c>
      <c r="J10" s="150"/>
      <c r="K10" s="73" t="s">
        <v>165</v>
      </c>
      <c r="L10" s="74">
        <v>0</v>
      </c>
      <c r="M10" s="151">
        <v>0</v>
      </c>
      <c r="N10" s="152"/>
    </row>
    <row r="11" spans="1:14" ht="24.95" customHeight="1" x14ac:dyDescent="0.15">
      <c r="A11" s="135" t="s">
        <v>74</v>
      </c>
      <c r="B11" s="135"/>
      <c r="C11" s="140" t="s">
        <v>90</v>
      </c>
      <c r="D11" s="136"/>
      <c r="E11" s="150">
        <v>0</v>
      </c>
      <c r="F11" s="150"/>
      <c r="G11" s="150">
        <v>0</v>
      </c>
      <c r="H11" s="150"/>
      <c r="I11" s="150">
        <v>0</v>
      </c>
      <c r="J11" s="150"/>
      <c r="K11" s="73" t="s">
        <v>165</v>
      </c>
      <c r="L11" s="74">
        <v>0</v>
      </c>
      <c r="M11" s="151">
        <v>0</v>
      </c>
      <c r="N11" s="152"/>
    </row>
    <row r="12" spans="1:14" ht="24.95" customHeight="1" x14ac:dyDescent="0.15">
      <c r="A12" s="143"/>
      <c r="B12" s="144"/>
      <c r="C12" s="144"/>
      <c r="D12" s="144"/>
      <c r="E12" s="144"/>
      <c r="F12" s="144"/>
      <c r="G12" s="144"/>
      <c r="H12" s="144"/>
      <c r="I12" s="144"/>
      <c r="J12" s="144"/>
      <c r="K12" s="144"/>
      <c r="L12" s="144"/>
      <c r="M12" s="144"/>
      <c r="N12" s="145"/>
    </row>
    <row r="13" spans="1:14" ht="24.95" customHeight="1" x14ac:dyDescent="0.15">
      <c r="A13" s="138" t="s">
        <v>18</v>
      </c>
      <c r="B13" s="135"/>
      <c r="C13" s="138"/>
      <c r="D13" s="135"/>
      <c r="E13" s="135"/>
      <c r="F13" s="135"/>
      <c r="G13" s="135"/>
      <c r="H13" s="135"/>
      <c r="I13" s="135"/>
      <c r="J13" s="135"/>
      <c r="K13" s="135"/>
      <c r="L13" s="135"/>
      <c r="M13" s="135"/>
      <c r="N13" s="135"/>
    </row>
    <row r="14" spans="1:14" ht="24.95" customHeight="1" x14ac:dyDescent="0.15">
      <c r="A14" s="136" t="s">
        <v>91</v>
      </c>
      <c r="B14" s="136"/>
      <c r="C14" s="136" t="s">
        <v>27</v>
      </c>
      <c r="D14" s="136"/>
      <c r="E14" s="136"/>
      <c r="F14" s="136"/>
      <c r="G14" s="136"/>
      <c r="H14" s="136"/>
      <c r="I14" s="136" t="s">
        <v>28</v>
      </c>
      <c r="J14" s="136"/>
      <c r="K14" s="136"/>
      <c r="L14" s="136"/>
      <c r="M14" s="136"/>
      <c r="N14" s="136"/>
    </row>
    <row r="15" spans="1:14" ht="55.35" customHeight="1" x14ac:dyDescent="0.15">
      <c r="A15" s="136"/>
      <c r="B15" s="136"/>
      <c r="C15" s="149" t="s">
        <v>232</v>
      </c>
      <c r="D15" s="149"/>
      <c r="E15" s="149"/>
      <c r="F15" s="149"/>
      <c r="G15" s="149"/>
      <c r="H15" s="149"/>
      <c r="I15" s="149" t="s">
        <v>233</v>
      </c>
      <c r="J15" s="149"/>
      <c r="K15" s="149"/>
      <c r="L15" s="149"/>
      <c r="M15" s="149"/>
      <c r="N15" s="149"/>
    </row>
    <row r="16" spans="1:14" ht="36" customHeight="1" x14ac:dyDescent="0.15">
      <c r="A16" s="2"/>
      <c r="B16" s="136" t="s">
        <v>35</v>
      </c>
      <c r="C16" s="136"/>
      <c r="D16" s="136" t="s">
        <v>36</v>
      </c>
      <c r="E16" s="136"/>
      <c r="F16" s="136" t="s">
        <v>37</v>
      </c>
      <c r="G16" s="136"/>
      <c r="H16" s="4" t="s">
        <v>92</v>
      </c>
      <c r="I16" s="4" t="s">
        <v>31</v>
      </c>
      <c r="J16" s="2" t="s">
        <v>33</v>
      </c>
      <c r="K16" s="3" t="s">
        <v>32</v>
      </c>
      <c r="L16" s="3" t="s">
        <v>34</v>
      </c>
      <c r="M16" s="4" t="s">
        <v>17</v>
      </c>
      <c r="N16" s="5" t="s">
        <v>18</v>
      </c>
    </row>
    <row r="17" spans="1:14" ht="24.95" customHeight="1" x14ac:dyDescent="0.15">
      <c r="A17" s="137" t="s">
        <v>93</v>
      </c>
      <c r="B17" s="135" t="s">
        <v>94</v>
      </c>
      <c r="C17" s="135"/>
      <c r="D17" s="135" t="s">
        <v>95</v>
      </c>
      <c r="E17" s="135"/>
      <c r="F17" s="134" t="s">
        <v>234</v>
      </c>
      <c r="G17" s="134"/>
      <c r="H17" s="68" t="s">
        <v>235</v>
      </c>
      <c r="I17" s="69">
        <v>4</v>
      </c>
      <c r="J17" s="69">
        <v>20</v>
      </c>
      <c r="K17" s="68" t="s">
        <v>175</v>
      </c>
      <c r="L17" s="70">
        <v>1</v>
      </c>
      <c r="M17" s="69">
        <v>20</v>
      </c>
      <c r="N17" s="5"/>
    </row>
    <row r="18" spans="1:14" ht="24.95" customHeight="1" x14ac:dyDescent="0.15">
      <c r="A18" s="137" t="s">
        <v>93</v>
      </c>
      <c r="B18" s="135" t="s">
        <v>97</v>
      </c>
      <c r="C18" s="135"/>
      <c r="D18" s="135" t="s">
        <v>98</v>
      </c>
      <c r="E18" s="135"/>
      <c r="F18" s="134" t="s">
        <v>236</v>
      </c>
      <c r="G18" s="134"/>
      <c r="H18" s="68" t="s">
        <v>237</v>
      </c>
      <c r="I18" s="69">
        <v>3</v>
      </c>
      <c r="J18" s="69">
        <v>10</v>
      </c>
      <c r="K18" s="68" t="s">
        <v>125</v>
      </c>
      <c r="L18" s="70">
        <v>1</v>
      </c>
      <c r="M18" s="69">
        <v>10</v>
      </c>
      <c r="N18" s="5"/>
    </row>
    <row r="19" spans="1:14" ht="24.95" customHeight="1" x14ac:dyDescent="0.15">
      <c r="A19" s="137" t="s">
        <v>93</v>
      </c>
      <c r="B19" s="135" t="s">
        <v>97</v>
      </c>
      <c r="C19" s="135"/>
      <c r="D19" s="135" t="s">
        <v>98</v>
      </c>
      <c r="E19" s="135"/>
      <c r="F19" s="134" t="s">
        <v>144</v>
      </c>
      <c r="G19" s="134"/>
      <c r="H19" s="68" t="s">
        <v>145</v>
      </c>
      <c r="I19" s="69">
        <v>20</v>
      </c>
      <c r="J19" s="69">
        <v>10</v>
      </c>
      <c r="K19" s="68" t="s">
        <v>146</v>
      </c>
      <c r="L19" s="70">
        <v>1</v>
      </c>
      <c r="M19" s="69">
        <v>10</v>
      </c>
      <c r="N19" s="5"/>
    </row>
    <row r="20" spans="1:14" ht="24.95" customHeight="1" x14ac:dyDescent="0.15">
      <c r="A20" s="137" t="s">
        <v>93</v>
      </c>
      <c r="B20" s="135" t="s">
        <v>97</v>
      </c>
      <c r="C20" s="135"/>
      <c r="D20" s="135" t="s">
        <v>99</v>
      </c>
      <c r="E20" s="135"/>
      <c r="F20" s="134" t="s">
        <v>238</v>
      </c>
      <c r="G20" s="134"/>
      <c r="H20" s="68" t="s">
        <v>133</v>
      </c>
      <c r="I20" s="69">
        <v>100</v>
      </c>
      <c r="J20" s="69">
        <v>10</v>
      </c>
      <c r="K20" s="68" t="s">
        <v>120</v>
      </c>
      <c r="L20" s="70">
        <v>1.1111</v>
      </c>
      <c r="M20" s="69">
        <v>9.7200000000000006</v>
      </c>
      <c r="N20" s="5"/>
    </row>
    <row r="21" spans="1:14" ht="24.95" customHeight="1" x14ac:dyDescent="0.15">
      <c r="A21" s="137" t="s">
        <v>93</v>
      </c>
      <c r="B21" s="135" t="s">
        <v>97</v>
      </c>
      <c r="C21" s="135"/>
      <c r="D21" s="135" t="s">
        <v>100</v>
      </c>
      <c r="E21" s="135"/>
      <c r="F21" s="134" t="s">
        <v>239</v>
      </c>
      <c r="G21" s="134"/>
      <c r="H21" s="68" t="s">
        <v>135</v>
      </c>
      <c r="I21" s="68" t="s">
        <v>121</v>
      </c>
      <c r="J21" s="69">
        <v>10</v>
      </c>
      <c r="K21" s="68" t="s">
        <v>122</v>
      </c>
      <c r="L21" s="71">
        <v>1</v>
      </c>
      <c r="M21" s="69">
        <v>9</v>
      </c>
      <c r="N21" s="5"/>
    </row>
    <row r="22" spans="1:14" ht="24.95" customHeight="1" x14ac:dyDescent="0.15">
      <c r="A22" s="137" t="s">
        <v>93</v>
      </c>
      <c r="B22" s="135" t="s">
        <v>101</v>
      </c>
      <c r="C22" s="135"/>
      <c r="D22" s="135" t="s">
        <v>102</v>
      </c>
      <c r="E22" s="135"/>
      <c r="F22" s="134" t="s">
        <v>240</v>
      </c>
      <c r="G22" s="134"/>
      <c r="H22" s="68" t="s">
        <v>44</v>
      </c>
      <c r="I22" s="69">
        <v>100</v>
      </c>
      <c r="J22" s="69">
        <v>20</v>
      </c>
      <c r="K22" s="68" t="s">
        <v>120</v>
      </c>
      <c r="L22" s="70">
        <v>1</v>
      </c>
      <c r="M22" s="69">
        <v>20</v>
      </c>
      <c r="N22" s="5"/>
    </row>
    <row r="23" spans="1:14" ht="24.95" customHeight="1" x14ac:dyDescent="0.15">
      <c r="A23" s="137" t="s">
        <v>93</v>
      </c>
      <c r="B23" s="135" t="s">
        <v>104</v>
      </c>
      <c r="C23" s="135"/>
      <c r="D23" s="135" t="s">
        <v>105</v>
      </c>
      <c r="E23" s="135"/>
      <c r="F23" s="134" t="s">
        <v>241</v>
      </c>
      <c r="G23" s="134"/>
      <c r="H23" s="68" t="s">
        <v>133</v>
      </c>
      <c r="I23" s="69">
        <v>100</v>
      </c>
      <c r="J23" s="69">
        <v>10</v>
      </c>
      <c r="K23" s="68" t="s">
        <v>120</v>
      </c>
      <c r="L23" s="70">
        <v>1.1111</v>
      </c>
      <c r="M23" s="69">
        <v>9.7200000000000006</v>
      </c>
      <c r="N23" s="5"/>
    </row>
    <row r="24" spans="1:14" ht="24.95" customHeight="1" x14ac:dyDescent="0.15">
      <c r="A24" s="137" t="s">
        <v>93</v>
      </c>
      <c r="B24" s="135" t="s">
        <v>104</v>
      </c>
      <c r="C24" s="135"/>
      <c r="D24" s="135" t="s">
        <v>105</v>
      </c>
      <c r="E24" s="135"/>
      <c r="F24" s="135" t="s">
        <v>106</v>
      </c>
      <c r="G24" s="135"/>
      <c r="H24" s="4"/>
      <c r="I24" s="7"/>
      <c r="J24" s="5"/>
      <c r="K24" s="5"/>
      <c r="L24" s="6"/>
      <c r="M24" s="5"/>
      <c r="N24" s="5"/>
    </row>
    <row r="25" spans="1:14" ht="24.95" customHeight="1" x14ac:dyDescent="0.15">
      <c r="A25" s="136" t="s">
        <v>69</v>
      </c>
      <c r="B25" s="136"/>
      <c r="C25" s="136"/>
      <c r="D25" s="136"/>
      <c r="E25" s="136"/>
      <c r="F25" s="136"/>
      <c r="G25" s="136"/>
      <c r="H25" s="136"/>
      <c r="I25" s="136"/>
      <c r="J25" s="2">
        <v>100</v>
      </c>
      <c r="K25" s="8"/>
      <c r="L25" s="8"/>
      <c r="M25" s="9">
        <f>SUM(M17:M24)+M8</f>
        <v>98.44</v>
      </c>
      <c r="N25" s="2"/>
    </row>
  </sheetData>
  <mergeCells count="66">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F17:G17"/>
    <mergeCell ref="C15:H15"/>
    <mergeCell ref="I15:N15"/>
    <mergeCell ref="B16:C16"/>
    <mergeCell ref="D16:E16"/>
    <mergeCell ref="F16:G16"/>
    <mergeCell ref="F23:G23"/>
    <mergeCell ref="F22:G22"/>
    <mergeCell ref="F21:G21"/>
    <mergeCell ref="F20:G20"/>
    <mergeCell ref="F18:G18"/>
    <mergeCell ref="F19:G19"/>
    <mergeCell ref="D23:E24"/>
    <mergeCell ref="F24:G24"/>
    <mergeCell ref="A25:I25"/>
    <mergeCell ref="A17:A24"/>
    <mergeCell ref="A1:N3"/>
    <mergeCell ref="A8:B11"/>
    <mergeCell ref="A14:B15"/>
    <mergeCell ref="B17:C17"/>
    <mergeCell ref="D17:E17"/>
    <mergeCell ref="B18:C21"/>
    <mergeCell ref="D18:E19"/>
    <mergeCell ref="D20:E20"/>
    <mergeCell ref="D21:E21"/>
    <mergeCell ref="B22:C22"/>
    <mergeCell ref="D22:E22"/>
    <mergeCell ref="B23:C24"/>
  </mergeCells>
  <phoneticPr fontId="20" type="noConversion"/>
  <pageMargins left="0.7" right="0.7" top="0.75" bottom="0.75" header="0.3" footer="0.3"/>
  <pageSetup paperSize="9"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115" zoomScaleNormal="115" workbookViewId="0">
      <selection activeCell="M37" sqref="M37"/>
    </sheetView>
  </sheetViews>
  <sheetFormatPr defaultColWidth="8.875" defaultRowHeight="13.5" x14ac:dyDescent="0.15"/>
  <cols>
    <col min="2" max="2" width="11.125" customWidth="1"/>
    <col min="3" max="3" width="12.875" customWidth="1"/>
    <col min="4" max="5" width="7.75" customWidth="1"/>
    <col min="6" max="6" width="15.75" customWidth="1"/>
    <col min="7" max="7" width="7.625" customWidth="1"/>
    <col min="8" max="9" width="8.75" customWidth="1"/>
    <col min="10" max="10" width="6.625" customWidth="1"/>
    <col min="11" max="11" width="8.875" customWidth="1"/>
    <col min="12" max="12" width="11.125" customWidth="1"/>
    <col min="13" max="13" width="8.75" style="1" customWidth="1"/>
    <col min="14" max="14" width="12.125" customWidth="1"/>
  </cols>
  <sheetData>
    <row r="1" spans="1:14" x14ac:dyDescent="0.15">
      <c r="A1" s="146" t="s">
        <v>85</v>
      </c>
      <c r="B1" s="146"/>
      <c r="C1" s="146"/>
      <c r="D1" s="146"/>
      <c r="E1" s="146"/>
      <c r="F1" s="146"/>
      <c r="G1" s="146"/>
      <c r="H1" s="146"/>
      <c r="I1" s="146"/>
      <c r="J1" s="146"/>
      <c r="K1" s="146"/>
      <c r="L1" s="146"/>
      <c r="M1" s="146"/>
      <c r="N1" s="146"/>
    </row>
    <row r="2" spans="1:14" x14ac:dyDescent="0.15">
      <c r="A2" s="146"/>
      <c r="B2" s="146"/>
      <c r="C2" s="146"/>
      <c r="D2" s="146"/>
      <c r="E2" s="146"/>
      <c r="F2" s="146"/>
      <c r="G2" s="146"/>
      <c r="H2" s="146"/>
      <c r="I2" s="146"/>
      <c r="J2" s="146"/>
      <c r="K2" s="146"/>
      <c r="L2" s="146"/>
      <c r="M2" s="146"/>
      <c r="N2" s="146"/>
    </row>
    <row r="3" spans="1:14" ht="24" customHeight="1" x14ac:dyDescent="0.15">
      <c r="A3" s="146"/>
      <c r="B3" s="146"/>
      <c r="C3" s="146"/>
      <c r="D3" s="146"/>
      <c r="E3" s="146"/>
      <c r="F3" s="146"/>
      <c r="G3" s="146"/>
      <c r="H3" s="146"/>
      <c r="I3" s="146"/>
      <c r="J3" s="146"/>
      <c r="K3" s="146"/>
      <c r="L3" s="146"/>
      <c r="M3" s="146"/>
      <c r="N3" s="146"/>
    </row>
    <row r="4" spans="1:14" ht="24.95" customHeight="1" x14ac:dyDescent="0.15">
      <c r="A4" s="147" t="s">
        <v>11</v>
      </c>
      <c r="B4" s="147"/>
      <c r="C4" s="147"/>
      <c r="D4" s="147"/>
      <c r="E4" s="147"/>
      <c r="F4" s="147"/>
      <c r="G4" s="147"/>
      <c r="H4" s="147"/>
      <c r="I4" s="147"/>
      <c r="J4" s="147"/>
      <c r="K4" s="147"/>
      <c r="L4" s="147"/>
      <c r="M4" s="147"/>
      <c r="N4" s="147"/>
    </row>
    <row r="5" spans="1:14" ht="24.95" customHeight="1" x14ac:dyDescent="0.15">
      <c r="A5" s="136" t="s">
        <v>72</v>
      </c>
      <c r="B5" s="136"/>
      <c r="C5" s="153" t="s">
        <v>242</v>
      </c>
      <c r="D5" s="136"/>
      <c r="E5" s="136"/>
      <c r="F5" s="136"/>
      <c r="G5" s="136"/>
      <c r="H5" s="136"/>
      <c r="I5" s="136"/>
      <c r="J5" s="136"/>
      <c r="K5" s="136"/>
      <c r="L5" s="136"/>
      <c r="M5" s="136"/>
      <c r="N5" s="136"/>
    </row>
    <row r="6" spans="1:14" ht="24.95" customHeight="1" x14ac:dyDescent="0.15">
      <c r="A6" s="136" t="s">
        <v>73</v>
      </c>
      <c r="B6" s="136"/>
      <c r="C6" s="148" t="s">
        <v>164</v>
      </c>
      <c r="D6" s="148"/>
      <c r="E6" s="148"/>
      <c r="F6" s="148"/>
      <c r="G6" s="148"/>
      <c r="H6" s="148"/>
      <c r="I6" s="136" t="s">
        <v>86</v>
      </c>
      <c r="J6" s="136"/>
      <c r="K6" s="136" t="s">
        <v>114</v>
      </c>
      <c r="L6" s="136"/>
      <c r="M6" s="136"/>
      <c r="N6" s="136"/>
    </row>
    <row r="7" spans="1:14" ht="24.95" customHeight="1" x14ac:dyDescent="0.15">
      <c r="A7" s="136"/>
      <c r="B7" s="136"/>
      <c r="C7" s="136"/>
      <c r="D7" s="136"/>
      <c r="E7" s="136" t="s">
        <v>13</v>
      </c>
      <c r="F7" s="136"/>
      <c r="G7" s="136" t="s">
        <v>14</v>
      </c>
      <c r="H7" s="136"/>
      <c r="I7" s="136" t="s">
        <v>15</v>
      </c>
      <c r="J7" s="136"/>
      <c r="K7" s="3" t="s">
        <v>33</v>
      </c>
      <c r="L7" s="2" t="s">
        <v>87</v>
      </c>
      <c r="M7" s="143" t="s">
        <v>17</v>
      </c>
      <c r="N7" s="145"/>
    </row>
    <row r="8" spans="1:14" ht="24.95" customHeight="1" x14ac:dyDescent="0.15">
      <c r="A8" s="135" t="s">
        <v>74</v>
      </c>
      <c r="B8" s="135"/>
      <c r="C8" s="140" t="s">
        <v>88</v>
      </c>
      <c r="D8" s="136"/>
      <c r="E8" s="150">
        <v>40</v>
      </c>
      <c r="F8" s="150"/>
      <c r="G8" s="150">
        <v>40</v>
      </c>
      <c r="H8" s="150"/>
      <c r="I8" s="150">
        <v>33.407013999999997</v>
      </c>
      <c r="J8" s="150"/>
      <c r="K8" s="74">
        <v>10</v>
      </c>
      <c r="L8" s="74">
        <v>83.51</v>
      </c>
      <c r="M8" s="151">
        <v>8.35</v>
      </c>
      <c r="N8" s="152"/>
    </row>
    <row r="9" spans="1:14" ht="24.95" customHeight="1" x14ac:dyDescent="0.15">
      <c r="A9" s="135" t="s">
        <v>74</v>
      </c>
      <c r="B9" s="135"/>
      <c r="C9" s="140" t="s">
        <v>89</v>
      </c>
      <c r="D9" s="136"/>
      <c r="E9" s="150">
        <v>40</v>
      </c>
      <c r="F9" s="150"/>
      <c r="G9" s="150">
        <v>40</v>
      </c>
      <c r="H9" s="150"/>
      <c r="I9" s="150">
        <v>33.407013999999997</v>
      </c>
      <c r="J9" s="150"/>
      <c r="K9" s="73" t="s">
        <v>165</v>
      </c>
      <c r="L9" s="74">
        <v>83.51</v>
      </c>
      <c r="M9" s="151">
        <v>8.35</v>
      </c>
      <c r="N9" s="152"/>
    </row>
    <row r="10" spans="1:14" ht="24.95" customHeight="1" x14ac:dyDescent="0.15">
      <c r="A10" s="135" t="s">
        <v>74</v>
      </c>
      <c r="B10" s="135"/>
      <c r="C10" s="140" t="s">
        <v>82</v>
      </c>
      <c r="D10" s="136"/>
      <c r="E10" s="150">
        <v>0</v>
      </c>
      <c r="F10" s="150"/>
      <c r="G10" s="150">
        <v>0</v>
      </c>
      <c r="H10" s="150"/>
      <c r="I10" s="150">
        <v>0</v>
      </c>
      <c r="J10" s="150"/>
      <c r="K10" s="73" t="s">
        <v>165</v>
      </c>
      <c r="L10" s="74">
        <v>0</v>
      </c>
      <c r="M10" s="151">
        <v>0</v>
      </c>
      <c r="N10" s="152"/>
    </row>
    <row r="11" spans="1:14" ht="24.95" customHeight="1" x14ac:dyDescent="0.15">
      <c r="A11" s="135" t="s">
        <v>74</v>
      </c>
      <c r="B11" s="135"/>
      <c r="C11" s="140" t="s">
        <v>90</v>
      </c>
      <c r="D11" s="136"/>
      <c r="E11" s="150">
        <v>0</v>
      </c>
      <c r="F11" s="150"/>
      <c r="G11" s="150">
        <v>0</v>
      </c>
      <c r="H11" s="150"/>
      <c r="I11" s="150">
        <v>0</v>
      </c>
      <c r="J11" s="150"/>
      <c r="K11" s="73" t="s">
        <v>165</v>
      </c>
      <c r="L11" s="74">
        <v>0</v>
      </c>
      <c r="M11" s="151">
        <v>0</v>
      </c>
      <c r="N11" s="152"/>
    </row>
    <row r="12" spans="1:14" ht="24.95" customHeight="1" x14ac:dyDescent="0.15">
      <c r="A12" s="143"/>
      <c r="B12" s="144"/>
      <c r="C12" s="144"/>
      <c r="D12" s="144"/>
      <c r="E12" s="144"/>
      <c r="F12" s="144"/>
      <c r="G12" s="144"/>
      <c r="H12" s="144"/>
      <c r="I12" s="144"/>
      <c r="J12" s="144"/>
      <c r="K12" s="144"/>
      <c r="L12" s="144"/>
      <c r="M12" s="144"/>
      <c r="N12" s="145"/>
    </row>
    <row r="13" spans="1:14" ht="24.95" customHeight="1" x14ac:dyDescent="0.15">
      <c r="A13" s="138" t="s">
        <v>18</v>
      </c>
      <c r="B13" s="135"/>
      <c r="C13" s="138"/>
      <c r="D13" s="135"/>
      <c r="E13" s="135"/>
      <c r="F13" s="135"/>
      <c r="G13" s="135"/>
      <c r="H13" s="135"/>
      <c r="I13" s="135"/>
      <c r="J13" s="135"/>
      <c r="K13" s="135"/>
      <c r="L13" s="135"/>
      <c r="M13" s="135"/>
      <c r="N13" s="135"/>
    </row>
    <row r="14" spans="1:14" ht="24.95" customHeight="1" x14ac:dyDescent="0.15">
      <c r="A14" s="136" t="s">
        <v>91</v>
      </c>
      <c r="B14" s="136"/>
      <c r="C14" s="136" t="s">
        <v>27</v>
      </c>
      <c r="D14" s="136"/>
      <c r="E14" s="136"/>
      <c r="F14" s="136"/>
      <c r="G14" s="136"/>
      <c r="H14" s="136"/>
      <c r="I14" s="136" t="s">
        <v>28</v>
      </c>
      <c r="J14" s="136"/>
      <c r="K14" s="136"/>
      <c r="L14" s="136"/>
      <c r="M14" s="136"/>
      <c r="N14" s="136"/>
    </row>
    <row r="15" spans="1:14" ht="55.35" customHeight="1" x14ac:dyDescent="0.15">
      <c r="A15" s="136"/>
      <c r="B15" s="136"/>
      <c r="C15" s="149" t="s">
        <v>243</v>
      </c>
      <c r="D15" s="149"/>
      <c r="E15" s="149"/>
      <c r="F15" s="149"/>
      <c r="G15" s="149"/>
      <c r="H15" s="149"/>
      <c r="I15" s="149" t="s">
        <v>244</v>
      </c>
      <c r="J15" s="149"/>
      <c r="K15" s="149"/>
      <c r="L15" s="149"/>
      <c r="M15" s="149"/>
      <c r="N15" s="149"/>
    </row>
    <row r="16" spans="1:14" ht="36" customHeight="1" x14ac:dyDescent="0.15">
      <c r="A16" s="2"/>
      <c r="B16" s="136" t="s">
        <v>35</v>
      </c>
      <c r="C16" s="136"/>
      <c r="D16" s="136" t="s">
        <v>36</v>
      </c>
      <c r="E16" s="136"/>
      <c r="F16" s="136" t="s">
        <v>37</v>
      </c>
      <c r="G16" s="136"/>
      <c r="H16" s="4" t="s">
        <v>92</v>
      </c>
      <c r="I16" s="4" t="s">
        <v>31</v>
      </c>
      <c r="J16" s="2" t="s">
        <v>33</v>
      </c>
      <c r="K16" s="3" t="s">
        <v>32</v>
      </c>
      <c r="L16" s="3" t="s">
        <v>34</v>
      </c>
      <c r="M16" s="4" t="s">
        <v>17</v>
      </c>
      <c r="N16" s="5" t="s">
        <v>18</v>
      </c>
    </row>
    <row r="17" spans="1:14" ht="24.95" customHeight="1" x14ac:dyDescent="0.15">
      <c r="A17" s="137" t="s">
        <v>93</v>
      </c>
      <c r="B17" s="135" t="s">
        <v>94</v>
      </c>
      <c r="C17" s="135"/>
      <c r="D17" s="135" t="s">
        <v>95</v>
      </c>
      <c r="E17" s="135"/>
      <c r="F17" s="134" t="s">
        <v>245</v>
      </c>
      <c r="G17" s="134"/>
      <c r="H17" s="68" t="s">
        <v>246</v>
      </c>
      <c r="I17" s="69">
        <v>8.9</v>
      </c>
      <c r="J17" s="69">
        <v>4</v>
      </c>
      <c r="K17" s="68" t="s">
        <v>175</v>
      </c>
      <c r="L17" s="70">
        <v>1</v>
      </c>
      <c r="M17" s="69">
        <v>4</v>
      </c>
      <c r="N17" s="68" t="s">
        <v>122</v>
      </c>
    </row>
    <row r="18" spans="1:14" ht="24.95" customHeight="1" x14ac:dyDescent="0.15">
      <c r="A18" s="137"/>
      <c r="B18" s="135"/>
      <c r="C18" s="135"/>
      <c r="D18" s="135"/>
      <c r="E18" s="135"/>
      <c r="F18" s="134" t="s">
        <v>247</v>
      </c>
      <c r="G18" s="134"/>
      <c r="H18" s="68" t="s">
        <v>248</v>
      </c>
      <c r="I18" s="69">
        <v>2</v>
      </c>
      <c r="J18" s="69">
        <v>4</v>
      </c>
      <c r="K18" s="68" t="s">
        <v>175</v>
      </c>
      <c r="L18" s="70">
        <v>1</v>
      </c>
      <c r="M18" s="69">
        <v>4</v>
      </c>
      <c r="N18" s="68" t="s">
        <v>122</v>
      </c>
    </row>
    <row r="19" spans="1:14" ht="24.95" customHeight="1" x14ac:dyDescent="0.15">
      <c r="A19" s="137" t="s">
        <v>93</v>
      </c>
      <c r="B19" s="135" t="s">
        <v>94</v>
      </c>
      <c r="C19" s="135"/>
      <c r="D19" s="135" t="s">
        <v>95</v>
      </c>
      <c r="E19" s="135"/>
      <c r="F19" s="134" t="s">
        <v>249</v>
      </c>
      <c r="G19" s="134"/>
      <c r="H19" s="68" t="s">
        <v>250</v>
      </c>
      <c r="I19" s="69">
        <v>0.23</v>
      </c>
      <c r="J19" s="69">
        <v>4</v>
      </c>
      <c r="K19" s="68" t="s">
        <v>175</v>
      </c>
      <c r="L19" s="70">
        <v>1</v>
      </c>
      <c r="M19" s="69">
        <v>4</v>
      </c>
      <c r="N19" s="68" t="s">
        <v>122</v>
      </c>
    </row>
    <row r="20" spans="1:14" ht="24.95" customHeight="1" x14ac:dyDescent="0.15">
      <c r="A20" s="137" t="s">
        <v>93</v>
      </c>
      <c r="B20" s="135" t="s">
        <v>94</v>
      </c>
      <c r="C20" s="135"/>
      <c r="D20" s="135" t="s">
        <v>95</v>
      </c>
      <c r="E20" s="135"/>
      <c r="F20" s="134" t="s">
        <v>251</v>
      </c>
      <c r="G20" s="134"/>
      <c r="H20" s="68" t="s">
        <v>252</v>
      </c>
      <c r="I20" s="69">
        <v>5.9</v>
      </c>
      <c r="J20" s="69">
        <v>4</v>
      </c>
      <c r="K20" s="68" t="s">
        <v>175</v>
      </c>
      <c r="L20" s="70">
        <v>1</v>
      </c>
      <c r="M20" s="69">
        <v>4</v>
      </c>
      <c r="N20" s="68" t="s">
        <v>122</v>
      </c>
    </row>
    <row r="21" spans="1:14" ht="24.95" customHeight="1" x14ac:dyDescent="0.15">
      <c r="A21" s="137" t="s">
        <v>93</v>
      </c>
      <c r="B21" s="135" t="s">
        <v>94</v>
      </c>
      <c r="C21" s="135"/>
      <c r="D21" s="135" t="s">
        <v>96</v>
      </c>
      <c r="E21" s="135"/>
      <c r="F21" s="134" t="s">
        <v>253</v>
      </c>
      <c r="G21" s="134"/>
      <c r="H21" s="68" t="s">
        <v>46</v>
      </c>
      <c r="I21" s="69">
        <v>2</v>
      </c>
      <c r="J21" s="69">
        <v>4</v>
      </c>
      <c r="K21" s="68" t="s">
        <v>120</v>
      </c>
      <c r="L21" s="70">
        <v>1</v>
      </c>
      <c r="M21" s="69">
        <v>4</v>
      </c>
      <c r="N21" s="5"/>
    </row>
    <row r="22" spans="1:14" ht="24.95" customHeight="1" x14ac:dyDescent="0.15">
      <c r="A22" s="137" t="s">
        <v>93</v>
      </c>
      <c r="B22" s="135" t="s">
        <v>97</v>
      </c>
      <c r="C22" s="135"/>
      <c r="D22" s="135" t="s">
        <v>98</v>
      </c>
      <c r="E22" s="135"/>
      <c r="F22" s="134" t="s">
        <v>254</v>
      </c>
      <c r="G22" s="134"/>
      <c r="H22" s="68" t="s">
        <v>255</v>
      </c>
      <c r="I22" s="69">
        <v>10</v>
      </c>
      <c r="J22" s="69">
        <v>4</v>
      </c>
      <c r="K22" s="68" t="s">
        <v>186</v>
      </c>
      <c r="L22" s="70">
        <v>1</v>
      </c>
      <c r="M22" s="69">
        <v>4</v>
      </c>
      <c r="N22" s="68" t="s">
        <v>122</v>
      </c>
    </row>
    <row r="23" spans="1:14" ht="24.95" customHeight="1" x14ac:dyDescent="0.15">
      <c r="A23" s="137" t="s">
        <v>93</v>
      </c>
      <c r="B23" s="135" t="s">
        <v>97</v>
      </c>
      <c r="C23" s="135"/>
      <c r="D23" s="135" t="s">
        <v>98</v>
      </c>
      <c r="E23" s="135"/>
      <c r="F23" s="134" t="s">
        <v>256</v>
      </c>
      <c r="G23" s="134"/>
      <c r="H23" s="68" t="s">
        <v>191</v>
      </c>
      <c r="I23" s="69">
        <v>12</v>
      </c>
      <c r="J23" s="69">
        <v>4</v>
      </c>
      <c r="K23" s="68" t="s">
        <v>125</v>
      </c>
      <c r="L23" s="70">
        <v>1.2</v>
      </c>
      <c r="M23" s="69">
        <v>3</v>
      </c>
      <c r="N23" s="68" t="s">
        <v>122</v>
      </c>
    </row>
    <row r="24" spans="1:14" ht="24.95" customHeight="1" x14ac:dyDescent="0.15">
      <c r="A24" s="137" t="s">
        <v>93</v>
      </c>
      <c r="B24" s="135" t="s">
        <v>97</v>
      </c>
      <c r="C24" s="135"/>
      <c r="D24" s="135" t="s">
        <v>98</v>
      </c>
      <c r="E24" s="135"/>
      <c r="F24" s="134" t="s">
        <v>257</v>
      </c>
      <c r="G24" s="134"/>
      <c r="H24" s="68" t="s">
        <v>258</v>
      </c>
      <c r="I24" s="69">
        <v>0</v>
      </c>
      <c r="J24" s="69">
        <v>4</v>
      </c>
      <c r="K24" s="68" t="s">
        <v>196</v>
      </c>
      <c r="L24" s="70">
        <v>0</v>
      </c>
      <c r="M24" s="69">
        <v>0</v>
      </c>
      <c r="N24" s="68" t="s">
        <v>259</v>
      </c>
    </row>
    <row r="25" spans="1:14" ht="24.95" customHeight="1" x14ac:dyDescent="0.15">
      <c r="A25" s="137" t="s">
        <v>93</v>
      </c>
      <c r="B25" s="135" t="s">
        <v>97</v>
      </c>
      <c r="C25" s="135"/>
      <c r="D25" s="135" t="s">
        <v>98</v>
      </c>
      <c r="E25" s="135"/>
      <c r="F25" s="134" t="s">
        <v>260</v>
      </c>
      <c r="G25" s="134"/>
      <c r="H25" s="68" t="s">
        <v>127</v>
      </c>
      <c r="I25" s="69">
        <v>0.64</v>
      </c>
      <c r="J25" s="69">
        <v>4</v>
      </c>
      <c r="K25" s="68" t="s">
        <v>128</v>
      </c>
      <c r="L25" s="70">
        <v>0.64</v>
      </c>
      <c r="M25" s="69">
        <v>2.56</v>
      </c>
      <c r="N25" s="68" t="s">
        <v>259</v>
      </c>
    </row>
    <row r="26" spans="1:14" ht="24.95" customHeight="1" x14ac:dyDescent="0.15">
      <c r="A26" s="137" t="s">
        <v>93</v>
      </c>
      <c r="B26" s="135" t="s">
        <v>97</v>
      </c>
      <c r="C26" s="135"/>
      <c r="D26" s="135" t="s">
        <v>98</v>
      </c>
      <c r="E26" s="135"/>
      <c r="F26" s="134" t="s">
        <v>261</v>
      </c>
      <c r="G26" s="134"/>
      <c r="H26" s="68" t="s">
        <v>124</v>
      </c>
      <c r="I26" s="69">
        <v>1</v>
      </c>
      <c r="J26" s="69">
        <v>4</v>
      </c>
      <c r="K26" s="68" t="s">
        <v>125</v>
      </c>
      <c r="L26" s="70">
        <v>1</v>
      </c>
      <c r="M26" s="69">
        <v>4</v>
      </c>
      <c r="N26" s="68" t="s">
        <v>122</v>
      </c>
    </row>
    <row r="27" spans="1:14" ht="24.95" customHeight="1" x14ac:dyDescent="0.15">
      <c r="A27" s="137" t="s">
        <v>93</v>
      </c>
      <c r="B27" s="135" t="s">
        <v>97</v>
      </c>
      <c r="C27" s="135"/>
      <c r="D27" s="135" t="s">
        <v>99</v>
      </c>
      <c r="E27" s="135"/>
      <c r="F27" s="134" t="s">
        <v>132</v>
      </c>
      <c r="G27" s="134"/>
      <c r="H27" s="68" t="s">
        <v>133</v>
      </c>
      <c r="I27" s="69">
        <v>90</v>
      </c>
      <c r="J27" s="69">
        <v>4</v>
      </c>
      <c r="K27" s="68" t="s">
        <v>120</v>
      </c>
      <c r="L27" s="70">
        <v>1</v>
      </c>
      <c r="M27" s="69">
        <v>4</v>
      </c>
      <c r="N27" s="68" t="s">
        <v>122</v>
      </c>
    </row>
    <row r="28" spans="1:14" ht="24.95" customHeight="1" x14ac:dyDescent="0.15">
      <c r="A28" s="137" t="s">
        <v>93</v>
      </c>
      <c r="B28" s="135" t="s">
        <v>97</v>
      </c>
      <c r="C28" s="135"/>
      <c r="D28" s="135" t="s">
        <v>99</v>
      </c>
      <c r="E28" s="135"/>
      <c r="F28" s="134" t="s">
        <v>262</v>
      </c>
      <c r="G28" s="134"/>
      <c r="H28" s="68" t="s">
        <v>133</v>
      </c>
      <c r="I28" s="69">
        <v>90</v>
      </c>
      <c r="J28" s="69">
        <v>4</v>
      </c>
      <c r="K28" s="68" t="s">
        <v>120</v>
      </c>
      <c r="L28" s="70">
        <v>1</v>
      </c>
      <c r="M28" s="69">
        <v>4</v>
      </c>
      <c r="N28" s="68" t="s">
        <v>122</v>
      </c>
    </row>
    <row r="29" spans="1:14" ht="24.95" customHeight="1" x14ac:dyDescent="0.15">
      <c r="A29" s="137" t="s">
        <v>93</v>
      </c>
      <c r="B29" s="135" t="s">
        <v>97</v>
      </c>
      <c r="C29" s="135"/>
      <c r="D29" s="135" t="s">
        <v>100</v>
      </c>
      <c r="E29" s="135"/>
      <c r="F29" s="134" t="s">
        <v>134</v>
      </c>
      <c r="G29" s="134"/>
      <c r="H29" s="68" t="s">
        <v>135</v>
      </c>
      <c r="I29" s="68" t="s">
        <v>121</v>
      </c>
      <c r="J29" s="69">
        <v>4</v>
      </c>
      <c r="K29" s="68" t="s">
        <v>122</v>
      </c>
      <c r="L29" s="71">
        <v>1</v>
      </c>
      <c r="M29" s="69">
        <v>3.6</v>
      </c>
      <c r="N29" s="68" t="s">
        <v>122</v>
      </c>
    </row>
    <row r="30" spans="1:14" ht="24.95" customHeight="1" x14ac:dyDescent="0.15">
      <c r="A30" s="137" t="s">
        <v>93</v>
      </c>
      <c r="B30" s="135" t="s">
        <v>97</v>
      </c>
      <c r="C30" s="135"/>
      <c r="D30" s="135" t="s">
        <v>100</v>
      </c>
      <c r="E30" s="135"/>
      <c r="F30" s="134" t="s">
        <v>263</v>
      </c>
      <c r="G30" s="134"/>
      <c r="H30" s="68" t="s">
        <v>135</v>
      </c>
      <c r="I30" s="68" t="s">
        <v>121</v>
      </c>
      <c r="J30" s="69">
        <v>4</v>
      </c>
      <c r="K30" s="68" t="s">
        <v>122</v>
      </c>
      <c r="L30" s="71">
        <v>1</v>
      </c>
      <c r="M30" s="69">
        <v>3.6</v>
      </c>
      <c r="N30" s="68" t="s">
        <v>122</v>
      </c>
    </row>
    <row r="31" spans="1:14" ht="24.95" customHeight="1" x14ac:dyDescent="0.15">
      <c r="A31" s="137" t="s">
        <v>93</v>
      </c>
      <c r="B31" s="135" t="s">
        <v>97</v>
      </c>
      <c r="C31" s="135"/>
      <c r="D31" s="135" t="s">
        <v>100</v>
      </c>
      <c r="E31" s="135"/>
      <c r="F31" s="134" t="s">
        <v>264</v>
      </c>
      <c r="G31" s="134"/>
      <c r="H31" s="68" t="s">
        <v>135</v>
      </c>
      <c r="I31" s="68" t="s">
        <v>121</v>
      </c>
      <c r="J31" s="69">
        <v>4</v>
      </c>
      <c r="K31" s="68" t="s">
        <v>122</v>
      </c>
      <c r="L31" s="71">
        <v>1</v>
      </c>
      <c r="M31" s="69">
        <v>3.6</v>
      </c>
      <c r="N31" s="68" t="s">
        <v>122</v>
      </c>
    </row>
    <row r="32" spans="1:14" ht="24.95" customHeight="1" x14ac:dyDescent="0.15">
      <c r="A32" s="137" t="s">
        <v>93</v>
      </c>
      <c r="B32" s="135" t="s">
        <v>101</v>
      </c>
      <c r="C32" s="135"/>
      <c r="D32" s="135" t="s">
        <v>102</v>
      </c>
      <c r="E32" s="135"/>
      <c r="F32" s="134" t="s">
        <v>182</v>
      </c>
      <c r="G32" s="134"/>
      <c r="H32" s="68" t="s">
        <v>183</v>
      </c>
      <c r="I32" s="69">
        <v>0</v>
      </c>
      <c r="J32" s="69">
        <v>6.67</v>
      </c>
      <c r="K32" s="68" t="s">
        <v>142</v>
      </c>
      <c r="L32" s="70">
        <v>0</v>
      </c>
      <c r="M32" s="69">
        <v>0</v>
      </c>
      <c r="N32" s="68" t="s">
        <v>259</v>
      </c>
    </row>
    <row r="33" spans="1:14" ht="24.95" customHeight="1" x14ac:dyDescent="0.15">
      <c r="A33" s="137" t="s">
        <v>93</v>
      </c>
      <c r="B33" s="135" t="s">
        <v>101</v>
      </c>
      <c r="C33" s="135"/>
      <c r="D33" s="135" t="s">
        <v>102</v>
      </c>
      <c r="E33" s="135"/>
      <c r="F33" s="134" t="s">
        <v>143</v>
      </c>
      <c r="G33" s="134"/>
      <c r="H33" s="68" t="s">
        <v>183</v>
      </c>
      <c r="I33" s="69">
        <v>0</v>
      </c>
      <c r="J33" s="69">
        <v>6.67</v>
      </c>
      <c r="K33" s="68" t="s">
        <v>142</v>
      </c>
      <c r="L33" s="70">
        <v>0</v>
      </c>
      <c r="M33" s="69">
        <v>0</v>
      </c>
      <c r="N33" s="68" t="s">
        <v>259</v>
      </c>
    </row>
    <row r="34" spans="1:14" ht="24.95" customHeight="1" x14ac:dyDescent="0.15">
      <c r="A34" s="137" t="s">
        <v>93</v>
      </c>
      <c r="B34" s="135" t="s">
        <v>101</v>
      </c>
      <c r="C34" s="135"/>
      <c r="D34" s="135" t="s">
        <v>103</v>
      </c>
      <c r="E34" s="135"/>
      <c r="F34" s="134" t="s">
        <v>147</v>
      </c>
      <c r="G34" s="134"/>
      <c r="H34" s="68" t="s">
        <v>148</v>
      </c>
      <c r="I34" s="69">
        <v>4</v>
      </c>
      <c r="J34" s="69">
        <v>6.66</v>
      </c>
      <c r="K34" s="68" t="s">
        <v>149</v>
      </c>
      <c r="L34" s="70">
        <v>1</v>
      </c>
      <c r="M34" s="69">
        <v>6.66</v>
      </c>
      <c r="N34" s="68" t="s">
        <v>122</v>
      </c>
    </row>
    <row r="35" spans="1:14" ht="24.95" customHeight="1" x14ac:dyDescent="0.15">
      <c r="A35" s="137" t="s">
        <v>93</v>
      </c>
      <c r="B35" s="135" t="s">
        <v>104</v>
      </c>
      <c r="C35" s="135"/>
      <c r="D35" s="135" t="s">
        <v>105</v>
      </c>
      <c r="E35" s="135"/>
      <c r="F35" s="134" t="s">
        <v>265</v>
      </c>
      <c r="G35" s="134"/>
      <c r="H35" s="68" t="s">
        <v>133</v>
      </c>
      <c r="I35" s="69">
        <v>95</v>
      </c>
      <c r="J35" s="69">
        <v>10</v>
      </c>
      <c r="K35" s="68" t="s">
        <v>120</v>
      </c>
      <c r="L35" s="70">
        <v>1.0556000000000001</v>
      </c>
      <c r="M35" s="69">
        <v>10</v>
      </c>
      <c r="N35" s="68" t="s">
        <v>122</v>
      </c>
    </row>
    <row r="36" spans="1:14" ht="24.95" customHeight="1" x14ac:dyDescent="0.15">
      <c r="A36" s="136" t="s">
        <v>69</v>
      </c>
      <c r="B36" s="136"/>
      <c r="C36" s="136"/>
      <c r="D36" s="136"/>
      <c r="E36" s="136"/>
      <c r="F36" s="136"/>
      <c r="G36" s="136"/>
      <c r="H36" s="136"/>
      <c r="I36" s="136"/>
      <c r="J36" s="2">
        <v>100</v>
      </c>
      <c r="K36" s="8"/>
      <c r="L36" s="8"/>
      <c r="M36" s="9">
        <f>SUM(M17:M35)+M8</f>
        <v>77.37</v>
      </c>
      <c r="N36" s="2"/>
    </row>
  </sheetData>
  <mergeCells count="79">
    <mergeCell ref="M7:N7"/>
    <mergeCell ref="A1:N3"/>
    <mergeCell ref="A4:N4"/>
    <mergeCell ref="A5:B5"/>
    <mergeCell ref="C5:N5"/>
    <mergeCell ref="A6:B6"/>
    <mergeCell ref="C6:H6"/>
    <mergeCell ref="I6:J6"/>
    <mergeCell ref="K6:N6"/>
    <mergeCell ref="I9:J9"/>
    <mergeCell ref="A7:B7"/>
    <mergeCell ref="C7:D7"/>
    <mergeCell ref="E7:F7"/>
    <mergeCell ref="G7:H7"/>
    <mergeCell ref="I7:J7"/>
    <mergeCell ref="A12:N12"/>
    <mergeCell ref="M9:N9"/>
    <mergeCell ref="C10:D10"/>
    <mergeCell ref="E10:F10"/>
    <mergeCell ref="G10:H10"/>
    <mergeCell ref="I10:J10"/>
    <mergeCell ref="M10:N10"/>
    <mergeCell ref="A8:B11"/>
    <mergeCell ref="C8:D8"/>
    <mergeCell ref="E8:F8"/>
    <mergeCell ref="G8:H8"/>
    <mergeCell ref="I8:J8"/>
    <mergeCell ref="M8:N8"/>
    <mergeCell ref="C9:D9"/>
    <mergeCell ref="E9:F9"/>
    <mergeCell ref="G9:H9"/>
    <mergeCell ref="C11:D11"/>
    <mergeCell ref="E11:F11"/>
    <mergeCell ref="G11:H11"/>
    <mergeCell ref="I11:J11"/>
    <mergeCell ref="M11:N11"/>
    <mergeCell ref="A13:B13"/>
    <mergeCell ref="C13:N13"/>
    <mergeCell ref="A14:B15"/>
    <mergeCell ref="C14:H14"/>
    <mergeCell ref="I14:N14"/>
    <mergeCell ref="C15:H15"/>
    <mergeCell ref="I15:N15"/>
    <mergeCell ref="B22:C31"/>
    <mergeCell ref="D22:E26"/>
    <mergeCell ref="F22:G22"/>
    <mergeCell ref="F26:G26"/>
    <mergeCell ref="B35:C35"/>
    <mergeCell ref="D35:E35"/>
    <mergeCell ref="D27:E28"/>
    <mergeCell ref="F23:G23"/>
    <mergeCell ref="F24:G24"/>
    <mergeCell ref="F25:G25"/>
    <mergeCell ref="F35:G35"/>
    <mergeCell ref="F27:G27"/>
    <mergeCell ref="F28:G28"/>
    <mergeCell ref="B17:C21"/>
    <mergeCell ref="D17:E20"/>
    <mergeCell ref="F17:G17"/>
    <mergeCell ref="F19:G19"/>
    <mergeCell ref="F20:G20"/>
    <mergeCell ref="D21:E21"/>
    <mergeCell ref="F21:G21"/>
    <mergeCell ref="B16:C16"/>
    <mergeCell ref="D16:E16"/>
    <mergeCell ref="F16:G16"/>
    <mergeCell ref="A36:I36"/>
    <mergeCell ref="F18:G18"/>
    <mergeCell ref="B32:C34"/>
    <mergeCell ref="D32:E33"/>
    <mergeCell ref="F32:G32"/>
    <mergeCell ref="F33:G33"/>
    <mergeCell ref="D34:E34"/>
    <mergeCell ref="F34:G34"/>
    <mergeCell ref="D29:E31"/>
    <mergeCell ref="F29:G29"/>
    <mergeCell ref="F30:G30"/>
    <mergeCell ref="F31:G31"/>
    <mergeCell ref="A17:A35"/>
  </mergeCells>
  <phoneticPr fontId="28" type="noConversion"/>
  <pageMargins left="0.7" right="0.7" top="0.75" bottom="0.75" header="0.3" footer="0.3"/>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115" zoomScaleNormal="115" workbookViewId="0">
      <selection activeCell="O11" sqref="O11"/>
    </sheetView>
  </sheetViews>
  <sheetFormatPr defaultColWidth="8.875" defaultRowHeight="13.5" x14ac:dyDescent="0.15"/>
  <cols>
    <col min="2" max="2" width="11.125" customWidth="1"/>
    <col min="3" max="3" width="12.875" customWidth="1"/>
    <col min="4" max="5" width="7.75" customWidth="1"/>
    <col min="6" max="6" width="15.75" customWidth="1"/>
    <col min="7" max="7" width="7.625" customWidth="1"/>
    <col min="8" max="9" width="8.75" customWidth="1"/>
    <col min="10" max="10" width="6.625" customWidth="1"/>
    <col min="11" max="11" width="8.875" customWidth="1"/>
    <col min="12" max="12" width="11.125" customWidth="1"/>
    <col min="13" max="13" width="8.75" style="1" customWidth="1"/>
    <col min="14" max="14" width="12.125" customWidth="1"/>
  </cols>
  <sheetData>
    <row r="1" spans="1:14" x14ac:dyDescent="0.15">
      <c r="A1" s="146" t="s">
        <v>85</v>
      </c>
      <c r="B1" s="146"/>
      <c r="C1" s="146"/>
      <c r="D1" s="146"/>
      <c r="E1" s="146"/>
      <c r="F1" s="146"/>
      <c r="G1" s="146"/>
      <c r="H1" s="146"/>
      <c r="I1" s="146"/>
      <c r="J1" s="146"/>
      <c r="K1" s="146"/>
      <c r="L1" s="146"/>
      <c r="M1" s="146"/>
      <c r="N1" s="146"/>
    </row>
    <row r="2" spans="1:14" x14ac:dyDescent="0.15">
      <c r="A2" s="146"/>
      <c r="B2" s="146"/>
      <c r="C2" s="146"/>
      <c r="D2" s="146"/>
      <c r="E2" s="146"/>
      <c r="F2" s="146"/>
      <c r="G2" s="146"/>
      <c r="H2" s="146"/>
      <c r="I2" s="146"/>
      <c r="J2" s="146"/>
      <c r="K2" s="146"/>
      <c r="L2" s="146"/>
      <c r="M2" s="146"/>
      <c r="N2" s="146"/>
    </row>
    <row r="3" spans="1:14" ht="24" customHeight="1" x14ac:dyDescent="0.15">
      <c r="A3" s="146"/>
      <c r="B3" s="146"/>
      <c r="C3" s="146"/>
      <c r="D3" s="146"/>
      <c r="E3" s="146"/>
      <c r="F3" s="146"/>
      <c r="G3" s="146"/>
      <c r="H3" s="146"/>
      <c r="I3" s="146"/>
      <c r="J3" s="146"/>
      <c r="K3" s="146"/>
      <c r="L3" s="146"/>
      <c r="M3" s="146"/>
      <c r="N3" s="146"/>
    </row>
    <row r="4" spans="1:14" ht="24.95" customHeight="1" x14ac:dyDescent="0.15">
      <c r="A4" s="147" t="s">
        <v>11</v>
      </c>
      <c r="B4" s="147"/>
      <c r="C4" s="147"/>
      <c r="D4" s="147"/>
      <c r="E4" s="147"/>
      <c r="F4" s="147"/>
      <c r="G4" s="147"/>
      <c r="H4" s="147"/>
      <c r="I4" s="147"/>
      <c r="J4" s="147"/>
      <c r="K4" s="147"/>
      <c r="L4" s="147"/>
      <c r="M4" s="147"/>
      <c r="N4" s="147"/>
    </row>
    <row r="5" spans="1:14" ht="24.95" customHeight="1" x14ac:dyDescent="0.15">
      <c r="A5" s="136" t="s">
        <v>72</v>
      </c>
      <c r="B5" s="136"/>
      <c r="C5" s="153" t="s">
        <v>267</v>
      </c>
      <c r="D5" s="136"/>
      <c r="E5" s="136"/>
      <c r="F5" s="136"/>
      <c r="G5" s="136"/>
      <c r="H5" s="136"/>
      <c r="I5" s="136"/>
      <c r="J5" s="136"/>
      <c r="K5" s="136"/>
      <c r="L5" s="136"/>
      <c r="M5" s="136"/>
      <c r="N5" s="136"/>
    </row>
    <row r="6" spans="1:14" ht="24.95" customHeight="1" x14ac:dyDescent="0.15">
      <c r="A6" s="136" t="s">
        <v>73</v>
      </c>
      <c r="B6" s="136"/>
      <c r="C6" s="148" t="s">
        <v>164</v>
      </c>
      <c r="D6" s="148"/>
      <c r="E6" s="148"/>
      <c r="F6" s="148"/>
      <c r="G6" s="148"/>
      <c r="H6" s="148"/>
      <c r="I6" s="136" t="s">
        <v>86</v>
      </c>
      <c r="J6" s="136"/>
      <c r="K6" s="136" t="s">
        <v>114</v>
      </c>
      <c r="L6" s="136"/>
      <c r="M6" s="136"/>
      <c r="N6" s="136"/>
    </row>
    <row r="7" spans="1:14" ht="24.95" customHeight="1" x14ac:dyDescent="0.15">
      <c r="A7" s="136"/>
      <c r="B7" s="136"/>
      <c r="C7" s="136"/>
      <c r="D7" s="136"/>
      <c r="E7" s="136" t="s">
        <v>13</v>
      </c>
      <c r="F7" s="136"/>
      <c r="G7" s="136" t="s">
        <v>14</v>
      </c>
      <c r="H7" s="136"/>
      <c r="I7" s="136" t="s">
        <v>15</v>
      </c>
      <c r="J7" s="136"/>
      <c r="K7" s="3" t="s">
        <v>33</v>
      </c>
      <c r="L7" s="2" t="s">
        <v>87</v>
      </c>
      <c r="M7" s="143" t="s">
        <v>17</v>
      </c>
      <c r="N7" s="145"/>
    </row>
    <row r="8" spans="1:14" ht="24.95" customHeight="1" x14ac:dyDescent="0.15">
      <c r="A8" s="135" t="s">
        <v>74</v>
      </c>
      <c r="B8" s="135"/>
      <c r="C8" s="140" t="s">
        <v>88</v>
      </c>
      <c r="D8" s="136"/>
      <c r="E8" s="150">
        <v>45</v>
      </c>
      <c r="F8" s="150"/>
      <c r="G8" s="150">
        <v>45</v>
      </c>
      <c r="H8" s="150"/>
      <c r="I8" s="150">
        <v>45</v>
      </c>
      <c r="J8" s="150"/>
      <c r="K8" s="73" t="s">
        <v>116</v>
      </c>
      <c r="L8" s="74">
        <v>100</v>
      </c>
      <c r="M8" s="151">
        <v>10</v>
      </c>
      <c r="N8" s="152"/>
    </row>
    <row r="9" spans="1:14" ht="24.95" customHeight="1" x14ac:dyDescent="0.15">
      <c r="A9" s="135" t="s">
        <v>74</v>
      </c>
      <c r="B9" s="135"/>
      <c r="C9" s="140" t="s">
        <v>89</v>
      </c>
      <c r="D9" s="136"/>
      <c r="E9" s="150">
        <v>0</v>
      </c>
      <c r="F9" s="150"/>
      <c r="G9" s="150">
        <v>0</v>
      </c>
      <c r="H9" s="150"/>
      <c r="I9" s="150">
        <v>0</v>
      </c>
      <c r="J9" s="150"/>
      <c r="K9" s="73" t="s">
        <v>165</v>
      </c>
      <c r="L9" s="74">
        <v>0</v>
      </c>
      <c r="M9" s="151">
        <v>0</v>
      </c>
      <c r="N9" s="152"/>
    </row>
    <row r="10" spans="1:14" ht="24.95" customHeight="1" x14ac:dyDescent="0.15">
      <c r="A10" s="135" t="s">
        <v>74</v>
      </c>
      <c r="B10" s="135"/>
      <c r="C10" s="140" t="s">
        <v>82</v>
      </c>
      <c r="D10" s="136"/>
      <c r="E10" s="150">
        <v>45</v>
      </c>
      <c r="F10" s="150"/>
      <c r="G10" s="150">
        <v>45</v>
      </c>
      <c r="H10" s="150"/>
      <c r="I10" s="150">
        <v>45</v>
      </c>
      <c r="J10" s="150"/>
      <c r="K10" s="73" t="s">
        <v>165</v>
      </c>
      <c r="L10" s="74">
        <v>100</v>
      </c>
      <c r="M10" s="151">
        <v>10</v>
      </c>
      <c r="N10" s="152"/>
    </row>
    <row r="11" spans="1:14" ht="24.95" customHeight="1" x14ac:dyDescent="0.15">
      <c r="A11" s="135" t="s">
        <v>74</v>
      </c>
      <c r="B11" s="135"/>
      <c r="C11" s="140" t="s">
        <v>90</v>
      </c>
      <c r="D11" s="136"/>
      <c r="E11" s="150">
        <v>0</v>
      </c>
      <c r="F11" s="150"/>
      <c r="G11" s="150">
        <v>0</v>
      </c>
      <c r="H11" s="150"/>
      <c r="I11" s="150">
        <v>0</v>
      </c>
      <c r="J11" s="150"/>
      <c r="K11" s="73" t="s">
        <v>165</v>
      </c>
      <c r="L11" s="74">
        <v>0</v>
      </c>
      <c r="M11" s="151">
        <v>0</v>
      </c>
      <c r="N11" s="152"/>
    </row>
    <row r="12" spans="1:14" ht="24.95" customHeight="1" x14ac:dyDescent="0.15">
      <c r="A12" s="143"/>
      <c r="B12" s="144"/>
      <c r="C12" s="144"/>
      <c r="D12" s="144"/>
      <c r="E12" s="144"/>
      <c r="F12" s="144"/>
      <c r="G12" s="144"/>
      <c r="H12" s="144"/>
      <c r="I12" s="144"/>
      <c r="J12" s="144"/>
      <c r="K12" s="144"/>
      <c r="L12" s="144"/>
      <c r="M12" s="144"/>
      <c r="N12" s="145"/>
    </row>
    <row r="13" spans="1:14" ht="24.95" customHeight="1" x14ac:dyDescent="0.15">
      <c r="A13" s="138" t="s">
        <v>18</v>
      </c>
      <c r="B13" s="135"/>
      <c r="C13" s="138"/>
      <c r="D13" s="135"/>
      <c r="E13" s="135"/>
      <c r="F13" s="135"/>
      <c r="G13" s="135"/>
      <c r="H13" s="135"/>
      <c r="I13" s="135"/>
      <c r="J13" s="135"/>
      <c r="K13" s="135"/>
      <c r="L13" s="135"/>
      <c r="M13" s="135"/>
      <c r="N13" s="135"/>
    </row>
    <row r="14" spans="1:14" ht="24.95" customHeight="1" x14ac:dyDescent="0.15">
      <c r="A14" s="136" t="s">
        <v>91</v>
      </c>
      <c r="B14" s="136"/>
      <c r="C14" s="136" t="s">
        <v>27</v>
      </c>
      <c r="D14" s="136"/>
      <c r="E14" s="136"/>
      <c r="F14" s="136"/>
      <c r="G14" s="136"/>
      <c r="H14" s="136"/>
      <c r="I14" s="136" t="s">
        <v>28</v>
      </c>
      <c r="J14" s="136"/>
      <c r="K14" s="136"/>
      <c r="L14" s="136"/>
      <c r="M14" s="136"/>
      <c r="N14" s="136"/>
    </row>
    <row r="15" spans="1:14" ht="55.35" customHeight="1" x14ac:dyDescent="0.15">
      <c r="A15" s="136"/>
      <c r="B15" s="136"/>
      <c r="C15" s="154" t="s">
        <v>268</v>
      </c>
      <c r="D15" s="154"/>
      <c r="E15" s="154"/>
      <c r="F15" s="154"/>
      <c r="G15" s="154"/>
      <c r="H15" s="154"/>
      <c r="I15" s="154" t="s">
        <v>269</v>
      </c>
      <c r="J15" s="154"/>
      <c r="K15" s="154"/>
      <c r="L15" s="154"/>
      <c r="M15" s="154"/>
      <c r="N15" s="154"/>
    </row>
    <row r="16" spans="1:14" ht="36" customHeight="1" x14ac:dyDescent="0.15">
      <c r="A16" s="2"/>
      <c r="B16" s="136" t="s">
        <v>35</v>
      </c>
      <c r="C16" s="136"/>
      <c r="D16" s="136" t="s">
        <v>36</v>
      </c>
      <c r="E16" s="136"/>
      <c r="F16" s="136" t="s">
        <v>37</v>
      </c>
      <c r="G16" s="136"/>
      <c r="H16" s="4" t="s">
        <v>92</v>
      </c>
      <c r="I16" s="4" t="s">
        <v>31</v>
      </c>
      <c r="J16" s="2" t="s">
        <v>33</v>
      </c>
      <c r="K16" s="3" t="s">
        <v>32</v>
      </c>
      <c r="L16" s="3" t="s">
        <v>34</v>
      </c>
      <c r="M16" s="4" t="s">
        <v>17</v>
      </c>
      <c r="N16" s="5" t="s">
        <v>18</v>
      </c>
    </row>
    <row r="17" spans="1:14" ht="24.95" customHeight="1" x14ac:dyDescent="0.15">
      <c r="A17" s="137" t="s">
        <v>93</v>
      </c>
      <c r="B17" s="135" t="s">
        <v>94</v>
      </c>
      <c r="C17" s="135"/>
      <c r="D17" s="135" t="s">
        <v>95</v>
      </c>
      <c r="E17" s="135"/>
      <c r="F17" s="134" t="s">
        <v>270</v>
      </c>
      <c r="G17" s="134"/>
      <c r="H17" s="68" t="s">
        <v>271</v>
      </c>
      <c r="I17" s="69">
        <v>14.95</v>
      </c>
      <c r="J17" s="69">
        <v>10</v>
      </c>
      <c r="K17" s="68" t="s">
        <v>175</v>
      </c>
      <c r="L17" s="70">
        <v>1</v>
      </c>
      <c r="M17" s="69">
        <v>10</v>
      </c>
      <c r="N17" s="68" t="s">
        <v>122</v>
      </c>
    </row>
    <row r="18" spans="1:14" ht="24.95" customHeight="1" x14ac:dyDescent="0.15">
      <c r="A18" s="137" t="s">
        <v>93</v>
      </c>
      <c r="B18" s="135" t="s">
        <v>94</v>
      </c>
      <c r="C18" s="135"/>
      <c r="D18" s="135" t="s">
        <v>95</v>
      </c>
      <c r="E18" s="135"/>
      <c r="F18" s="134" t="s">
        <v>272</v>
      </c>
      <c r="G18" s="134"/>
      <c r="H18" s="68" t="s">
        <v>44</v>
      </c>
      <c r="I18" s="69">
        <v>100</v>
      </c>
      <c r="J18" s="69">
        <v>10</v>
      </c>
      <c r="K18" s="68" t="s">
        <v>120</v>
      </c>
      <c r="L18" s="70">
        <v>1</v>
      </c>
      <c r="M18" s="69">
        <v>10</v>
      </c>
      <c r="N18" s="68" t="s">
        <v>122</v>
      </c>
    </row>
    <row r="19" spans="1:14" ht="24.95" customHeight="1" x14ac:dyDescent="0.15">
      <c r="A19" s="137" t="s">
        <v>93</v>
      </c>
      <c r="B19" s="135" t="s">
        <v>97</v>
      </c>
      <c r="C19" s="135"/>
      <c r="D19" s="135" t="s">
        <v>98</v>
      </c>
      <c r="E19" s="135"/>
      <c r="F19" s="134" t="s">
        <v>273</v>
      </c>
      <c r="G19" s="134"/>
      <c r="H19" s="68" t="s">
        <v>274</v>
      </c>
      <c r="I19" s="69">
        <v>1</v>
      </c>
      <c r="J19" s="69">
        <v>5.71</v>
      </c>
      <c r="K19" s="68" t="s">
        <v>275</v>
      </c>
      <c r="L19" s="70">
        <v>1</v>
      </c>
      <c r="M19" s="69">
        <v>5.71</v>
      </c>
      <c r="N19" s="5"/>
    </row>
    <row r="20" spans="1:14" ht="24.95" customHeight="1" x14ac:dyDescent="0.15">
      <c r="A20" s="137" t="s">
        <v>93</v>
      </c>
      <c r="B20" s="135" t="s">
        <v>97</v>
      </c>
      <c r="C20" s="135"/>
      <c r="D20" s="135" t="s">
        <v>98</v>
      </c>
      <c r="E20" s="135"/>
      <c r="F20" s="134" t="s">
        <v>276</v>
      </c>
      <c r="G20" s="134"/>
      <c r="H20" s="68" t="s">
        <v>277</v>
      </c>
      <c r="I20" s="69">
        <v>1</v>
      </c>
      <c r="J20" s="69">
        <v>5.71</v>
      </c>
      <c r="K20" s="68" t="s">
        <v>275</v>
      </c>
      <c r="L20" s="70">
        <v>1</v>
      </c>
      <c r="M20" s="69">
        <v>5.71</v>
      </c>
      <c r="N20" s="5"/>
    </row>
    <row r="21" spans="1:14" ht="24.95" customHeight="1" x14ac:dyDescent="0.15">
      <c r="A21" s="137" t="s">
        <v>93</v>
      </c>
      <c r="B21" s="135" t="s">
        <v>97</v>
      </c>
      <c r="C21" s="135"/>
      <c r="D21" s="135" t="s">
        <v>98</v>
      </c>
      <c r="E21" s="135"/>
      <c r="F21" s="134" t="s">
        <v>278</v>
      </c>
      <c r="G21" s="134"/>
      <c r="H21" s="68" t="s">
        <v>279</v>
      </c>
      <c r="I21" s="69">
        <v>29</v>
      </c>
      <c r="J21" s="69">
        <v>5.71</v>
      </c>
      <c r="K21" s="68" t="s">
        <v>125</v>
      </c>
      <c r="L21" s="70">
        <v>1.0741000000000001</v>
      </c>
      <c r="M21" s="69">
        <v>5.71</v>
      </c>
      <c r="N21" s="5"/>
    </row>
    <row r="22" spans="1:14" ht="24.95" customHeight="1" x14ac:dyDescent="0.15">
      <c r="A22" s="137" t="s">
        <v>93</v>
      </c>
      <c r="B22" s="135" t="s">
        <v>97</v>
      </c>
      <c r="C22" s="135"/>
      <c r="D22" s="135" t="s">
        <v>99</v>
      </c>
      <c r="E22" s="135"/>
      <c r="F22" s="134" t="s">
        <v>280</v>
      </c>
      <c r="G22" s="134"/>
      <c r="H22" s="68" t="s">
        <v>154</v>
      </c>
      <c r="I22" s="69">
        <v>97</v>
      </c>
      <c r="J22" s="69">
        <v>5.71</v>
      </c>
      <c r="K22" s="68" t="s">
        <v>120</v>
      </c>
      <c r="L22" s="70">
        <v>1.0210999999999999</v>
      </c>
      <c r="M22" s="69">
        <v>5.71</v>
      </c>
      <c r="N22" s="68" t="s">
        <v>122</v>
      </c>
    </row>
    <row r="23" spans="1:14" ht="24.95" customHeight="1" x14ac:dyDescent="0.15">
      <c r="A23" s="137" t="s">
        <v>93</v>
      </c>
      <c r="B23" s="135" t="s">
        <v>97</v>
      </c>
      <c r="C23" s="135"/>
      <c r="D23" s="135" t="s">
        <v>99</v>
      </c>
      <c r="E23" s="135"/>
      <c r="F23" s="134" t="s">
        <v>281</v>
      </c>
      <c r="G23" s="134"/>
      <c r="H23" s="68" t="s">
        <v>282</v>
      </c>
      <c r="I23" s="68" t="s">
        <v>283</v>
      </c>
      <c r="J23" s="69">
        <v>5.71</v>
      </c>
      <c r="K23" s="68" t="s">
        <v>122</v>
      </c>
      <c r="L23" s="71">
        <v>0.6</v>
      </c>
      <c r="M23" s="69">
        <v>1.71</v>
      </c>
      <c r="N23" s="68" t="s">
        <v>296</v>
      </c>
    </row>
    <row r="24" spans="1:14" ht="24.95" customHeight="1" x14ac:dyDescent="0.15">
      <c r="A24" s="137" t="s">
        <v>93</v>
      </c>
      <c r="B24" s="135" t="s">
        <v>97</v>
      </c>
      <c r="C24" s="135"/>
      <c r="D24" s="135" t="s">
        <v>100</v>
      </c>
      <c r="E24" s="135"/>
      <c r="F24" s="134" t="s">
        <v>284</v>
      </c>
      <c r="G24" s="134"/>
      <c r="H24" s="68" t="s">
        <v>44</v>
      </c>
      <c r="I24" s="69">
        <v>100</v>
      </c>
      <c r="J24" s="69">
        <v>5.74</v>
      </c>
      <c r="K24" s="68" t="s">
        <v>120</v>
      </c>
      <c r="L24" s="70">
        <v>1</v>
      </c>
      <c r="M24" s="69">
        <v>5.74</v>
      </c>
      <c r="N24" s="68" t="s">
        <v>122</v>
      </c>
    </row>
    <row r="25" spans="1:14" ht="24.95" customHeight="1" x14ac:dyDescent="0.15">
      <c r="A25" s="137" t="s">
        <v>93</v>
      </c>
      <c r="B25" s="135" t="s">
        <v>97</v>
      </c>
      <c r="C25" s="135"/>
      <c r="D25" s="135" t="s">
        <v>100</v>
      </c>
      <c r="E25" s="135"/>
      <c r="F25" s="134" t="s">
        <v>285</v>
      </c>
      <c r="G25" s="134"/>
      <c r="H25" s="68" t="s">
        <v>286</v>
      </c>
      <c r="I25" s="68" t="s">
        <v>121</v>
      </c>
      <c r="J25" s="69">
        <v>5.71</v>
      </c>
      <c r="K25" s="68" t="s">
        <v>122</v>
      </c>
      <c r="L25" s="71">
        <v>1</v>
      </c>
      <c r="M25" s="69">
        <v>5.14</v>
      </c>
      <c r="N25" s="68" t="s">
        <v>122</v>
      </c>
    </row>
    <row r="26" spans="1:14" ht="24.95" customHeight="1" x14ac:dyDescent="0.15">
      <c r="A26" s="137" t="s">
        <v>93</v>
      </c>
      <c r="B26" s="135" t="s">
        <v>101</v>
      </c>
      <c r="C26" s="135"/>
      <c r="D26" s="135" t="s">
        <v>102</v>
      </c>
      <c r="E26" s="135"/>
      <c r="F26" s="134" t="s">
        <v>295</v>
      </c>
      <c r="G26" s="134"/>
      <c r="H26" s="68" t="s">
        <v>288</v>
      </c>
      <c r="I26" s="68" t="s">
        <v>121</v>
      </c>
      <c r="J26" s="69">
        <v>4</v>
      </c>
      <c r="K26" s="68" t="s">
        <v>122</v>
      </c>
      <c r="L26" s="71">
        <v>1</v>
      </c>
      <c r="M26" s="69">
        <v>3.6</v>
      </c>
      <c r="N26" s="5"/>
    </row>
    <row r="27" spans="1:14" ht="24.95" customHeight="1" x14ac:dyDescent="0.15">
      <c r="A27" s="137" t="s">
        <v>93</v>
      </c>
      <c r="B27" s="135" t="s">
        <v>101</v>
      </c>
      <c r="C27" s="135"/>
      <c r="D27" s="135" t="s">
        <v>102</v>
      </c>
      <c r="E27" s="135"/>
      <c r="F27" s="134" t="s">
        <v>287</v>
      </c>
      <c r="G27" s="134"/>
      <c r="H27" s="68" t="s">
        <v>288</v>
      </c>
      <c r="I27" s="68" t="s">
        <v>121</v>
      </c>
      <c r="J27" s="69">
        <v>4</v>
      </c>
      <c r="K27" s="68" t="s">
        <v>122</v>
      </c>
      <c r="L27" s="71">
        <v>1</v>
      </c>
      <c r="M27" s="69">
        <v>3.6</v>
      </c>
      <c r="N27" s="5"/>
    </row>
    <row r="28" spans="1:14" ht="24.95" customHeight="1" x14ac:dyDescent="0.15">
      <c r="A28" s="137" t="s">
        <v>93</v>
      </c>
      <c r="B28" s="135" t="s">
        <v>101</v>
      </c>
      <c r="C28" s="135"/>
      <c r="D28" s="135" t="s">
        <v>102</v>
      </c>
      <c r="E28" s="135"/>
      <c r="F28" s="134" t="s">
        <v>289</v>
      </c>
      <c r="G28" s="134"/>
      <c r="H28" s="68" t="s">
        <v>288</v>
      </c>
      <c r="I28" s="68" t="s">
        <v>121</v>
      </c>
      <c r="J28" s="69">
        <v>4</v>
      </c>
      <c r="K28" s="68" t="s">
        <v>122</v>
      </c>
      <c r="L28" s="71">
        <v>1</v>
      </c>
      <c r="M28" s="69">
        <v>3.6</v>
      </c>
      <c r="N28" s="5"/>
    </row>
    <row r="29" spans="1:14" ht="24.95" customHeight="1" x14ac:dyDescent="0.15">
      <c r="A29" s="137" t="s">
        <v>93</v>
      </c>
      <c r="B29" s="135" t="s">
        <v>101</v>
      </c>
      <c r="C29" s="135"/>
      <c r="D29" s="135" t="s">
        <v>103</v>
      </c>
      <c r="E29" s="135"/>
      <c r="F29" s="134" t="s">
        <v>290</v>
      </c>
      <c r="G29" s="134"/>
      <c r="H29" s="68" t="s">
        <v>291</v>
      </c>
      <c r="I29" s="68" t="s">
        <v>121</v>
      </c>
      <c r="J29" s="69">
        <v>4</v>
      </c>
      <c r="K29" s="68" t="s">
        <v>122</v>
      </c>
      <c r="L29" s="71">
        <v>1</v>
      </c>
      <c r="M29" s="69">
        <v>3.6</v>
      </c>
      <c r="N29" s="5"/>
    </row>
    <row r="30" spans="1:14" ht="24.95" customHeight="1" x14ac:dyDescent="0.15">
      <c r="A30" s="137" t="s">
        <v>93</v>
      </c>
      <c r="B30" s="135" t="s">
        <v>101</v>
      </c>
      <c r="C30" s="135"/>
      <c r="D30" s="135" t="s">
        <v>103</v>
      </c>
      <c r="E30" s="135"/>
      <c r="F30" s="134" t="s">
        <v>292</v>
      </c>
      <c r="G30" s="134"/>
      <c r="H30" s="68" t="s">
        <v>291</v>
      </c>
      <c r="I30" s="68" t="s">
        <v>121</v>
      </c>
      <c r="J30" s="69">
        <v>4</v>
      </c>
      <c r="K30" s="68" t="s">
        <v>122</v>
      </c>
      <c r="L30" s="71">
        <v>1</v>
      </c>
      <c r="M30" s="69">
        <v>3.6</v>
      </c>
      <c r="N30" s="5"/>
    </row>
    <row r="31" spans="1:14" ht="24.95" customHeight="1" x14ac:dyDescent="0.15">
      <c r="A31" s="137" t="s">
        <v>93</v>
      </c>
      <c r="B31" s="135" t="s">
        <v>104</v>
      </c>
      <c r="C31" s="135"/>
      <c r="D31" s="135" t="s">
        <v>105</v>
      </c>
      <c r="E31" s="135"/>
      <c r="F31" s="134" t="s">
        <v>293</v>
      </c>
      <c r="G31" s="134"/>
      <c r="H31" s="68" t="s">
        <v>294</v>
      </c>
      <c r="I31" s="69">
        <v>90</v>
      </c>
      <c r="J31" s="69">
        <v>10</v>
      </c>
      <c r="K31" s="68" t="s">
        <v>120</v>
      </c>
      <c r="L31" s="70">
        <v>1.0588</v>
      </c>
      <c r="M31" s="69">
        <v>10</v>
      </c>
      <c r="N31" s="5"/>
    </row>
    <row r="32" spans="1:14" ht="24.95" customHeight="1" x14ac:dyDescent="0.15">
      <c r="A32" s="136" t="s">
        <v>69</v>
      </c>
      <c r="B32" s="136"/>
      <c r="C32" s="136"/>
      <c r="D32" s="136"/>
      <c r="E32" s="136"/>
      <c r="F32" s="136"/>
      <c r="G32" s="136"/>
      <c r="H32" s="136"/>
      <c r="I32" s="136"/>
      <c r="J32" s="2">
        <v>100</v>
      </c>
      <c r="K32" s="8"/>
      <c r="L32" s="8"/>
      <c r="M32" s="9">
        <f>SUM(M17:M31)+M8</f>
        <v>93.429999999999993</v>
      </c>
      <c r="N32" s="2"/>
    </row>
  </sheetData>
  <mergeCells count="74">
    <mergeCell ref="M7:N7"/>
    <mergeCell ref="A1:N3"/>
    <mergeCell ref="A4:N4"/>
    <mergeCell ref="A5:B5"/>
    <mergeCell ref="C5:N5"/>
    <mergeCell ref="A6:B6"/>
    <mergeCell ref="C6:H6"/>
    <mergeCell ref="I6:J6"/>
    <mergeCell ref="K6:N6"/>
    <mergeCell ref="I9:J9"/>
    <mergeCell ref="A7:B7"/>
    <mergeCell ref="C7:D7"/>
    <mergeCell ref="E7:F7"/>
    <mergeCell ref="G7:H7"/>
    <mergeCell ref="I7:J7"/>
    <mergeCell ref="A12:N12"/>
    <mergeCell ref="M9:N9"/>
    <mergeCell ref="C10:D10"/>
    <mergeCell ref="E10:F10"/>
    <mergeCell ref="G10:H10"/>
    <mergeCell ref="I10:J10"/>
    <mergeCell ref="M10:N10"/>
    <mergeCell ref="A8:B11"/>
    <mergeCell ref="C8:D8"/>
    <mergeCell ref="E8:F8"/>
    <mergeCell ref="G8:H8"/>
    <mergeCell ref="I8:J8"/>
    <mergeCell ref="M8:N8"/>
    <mergeCell ref="C9:D9"/>
    <mergeCell ref="E9:F9"/>
    <mergeCell ref="G9:H9"/>
    <mergeCell ref="C11:D11"/>
    <mergeCell ref="E11:F11"/>
    <mergeCell ref="G11:H11"/>
    <mergeCell ref="I11:J11"/>
    <mergeCell ref="M11:N11"/>
    <mergeCell ref="A13:B13"/>
    <mergeCell ref="C13:N13"/>
    <mergeCell ref="A14:B15"/>
    <mergeCell ref="C14:H14"/>
    <mergeCell ref="I14:N14"/>
    <mergeCell ref="C15:H15"/>
    <mergeCell ref="I15:N15"/>
    <mergeCell ref="B16:C16"/>
    <mergeCell ref="D16:E16"/>
    <mergeCell ref="F16:G16"/>
    <mergeCell ref="A17:A31"/>
    <mergeCell ref="B17:C18"/>
    <mergeCell ref="D17:E18"/>
    <mergeCell ref="F17:G17"/>
    <mergeCell ref="F18:G18"/>
    <mergeCell ref="B19:C25"/>
    <mergeCell ref="D19:E21"/>
    <mergeCell ref="F19:G19"/>
    <mergeCell ref="F20:G20"/>
    <mergeCell ref="F21:G21"/>
    <mergeCell ref="D24:E25"/>
    <mergeCell ref="F24:G24"/>
    <mergeCell ref="F25:G25"/>
    <mergeCell ref="D22:E23"/>
    <mergeCell ref="F22:G22"/>
    <mergeCell ref="F23:G23"/>
    <mergeCell ref="B31:C31"/>
    <mergeCell ref="D31:E31"/>
    <mergeCell ref="F31:G31"/>
    <mergeCell ref="A32:I32"/>
    <mergeCell ref="B26:C30"/>
    <mergeCell ref="D26:E28"/>
    <mergeCell ref="F26:G26"/>
    <mergeCell ref="F27:G27"/>
    <mergeCell ref="F28:G28"/>
    <mergeCell ref="D29:E30"/>
    <mergeCell ref="F29:G29"/>
    <mergeCell ref="F30:G30"/>
  </mergeCells>
  <phoneticPr fontId="28" type="noConversion"/>
  <pageMargins left="0.7" right="0.7" top="0.75" bottom="0.75" header="0.3" footer="0.3"/>
  <pageSetup paperSize="9" scale="7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
  <sheetViews>
    <sheetView workbookViewId="0">
      <selection activeCell="N17" sqref="N17"/>
    </sheetView>
  </sheetViews>
  <sheetFormatPr defaultColWidth="9" defaultRowHeight="13.5" x14ac:dyDescent="0.15"/>
  <cols>
    <col min="1" max="1" width="5.75" style="11" customWidth="1"/>
    <col min="2" max="2" width="41.625" customWidth="1"/>
    <col min="3" max="3" width="23.375" customWidth="1"/>
    <col min="4" max="8" width="11.5" style="11" customWidth="1"/>
    <col min="9" max="9" width="10" style="11" customWidth="1"/>
    <col min="10" max="10" width="20" style="11" customWidth="1"/>
  </cols>
  <sheetData>
    <row r="1" spans="1:15" ht="67.900000000000006" customHeight="1" x14ac:dyDescent="0.15">
      <c r="A1" s="155" t="s">
        <v>107</v>
      </c>
      <c r="B1" s="156"/>
      <c r="C1" s="156"/>
      <c r="D1" s="156"/>
      <c r="E1" s="156"/>
      <c r="F1" s="156"/>
      <c r="G1" s="156"/>
      <c r="H1" s="156"/>
      <c r="I1" s="156"/>
      <c r="J1" s="156"/>
    </row>
    <row r="2" spans="1:15" s="10" customFormat="1" ht="30" customHeight="1" x14ac:dyDescent="0.15">
      <c r="A2" s="127" t="s">
        <v>71</v>
      </c>
      <c r="B2" s="123" t="s">
        <v>108</v>
      </c>
      <c r="C2" s="127" t="s">
        <v>73</v>
      </c>
      <c r="D2" s="123" t="s">
        <v>109</v>
      </c>
      <c r="E2" s="123"/>
      <c r="F2" s="123"/>
      <c r="G2" s="123"/>
      <c r="H2" s="123"/>
      <c r="I2" s="127" t="s">
        <v>75</v>
      </c>
      <c r="J2" s="127" t="s">
        <v>76</v>
      </c>
    </row>
    <row r="3" spans="1:15" s="10" customFormat="1" ht="30" customHeight="1" x14ac:dyDescent="0.15">
      <c r="A3" s="127"/>
      <c r="B3" s="123"/>
      <c r="C3" s="127"/>
      <c r="D3" s="123" t="s">
        <v>77</v>
      </c>
      <c r="E3" s="123"/>
      <c r="F3" s="123"/>
      <c r="G3" s="123" t="s">
        <v>78</v>
      </c>
      <c r="H3" s="123" t="s">
        <v>79</v>
      </c>
      <c r="I3" s="127"/>
      <c r="J3" s="127"/>
    </row>
    <row r="4" spans="1:15" s="10" customFormat="1" ht="30" customHeight="1" x14ac:dyDescent="0.15">
      <c r="A4" s="127"/>
      <c r="B4" s="123"/>
      <c r="C4" s="127"/>
      <c r="D4" s="15" t="s">
        <v>80</v>
      </c>
      <c r="E4" s="16" t="s">
        <v>110</v>
      </c>
      <c r="F4" s="16" t="s">
        <v>90</v>
      </c>
      <c r="G4" s="123"/>
      <c r="H4" s="127"/>
      <c r="I4" s="127"/>
      <c r="J4" s="127"/>
    </row>
    <row r="5" spans="1:15" s="11" customFormat="1" ht="24.95" customHeight="1" x14ac:dyDescent="0.15">
      <c r="A5" s="2">
        <v>1</v>
      </c>
      <c r="B5" s="17" t="s">
        <v>4</v>
      </c>
      <c r="C5" s="3"/>
      <c r="D5" s="5"/>
      <c r="E5" s="5"/>
      <c r="F5" s="5"/>
      <c r="G5" s="5"/>
      <c r="H5" s="5"/>
      <c r="I5" s="18"/>
      <c r="J5" s="3"/>
      <c r="K5" s="10"/>
      <c r="L5" s="10"/>
      <c r="M5" s="10"/>
      <c r="N5" s="10"/>
      <c r="O5" s="10"/>
    </row>
    <row r="6" spans="1:15" s="11" customFormat="1" ht="24.95" customHeight="1" x14ac:dyDescent="0.15">
      <c r="A6" s="2">
        <v>2</v>
      </c>
      <c r="B6" s="5" t="s">
        <v>5</v>
      </c>
      <c r="C6" s="3"/>
      <c r="D6" s="3"/>
      <c r="E6" s="3"/>
      <c r="F6" s="3"/>
      <c r="G6" s="5"/>
      <c r="H6" s="3"/>
      <c r="I6" s="18"/>
      <c r="J6" s="3"/>
      <c r="K6" s="10"/>
    </row>
    <row r="7" spans="1:15" s="11" customFormat="1" ht="24.95" customHeight="1" x14ac:dyDescent="0.15">
      <c r="A7" s="2">
        <v>3</v>
      </c>
      <c r="B7" s="5" t="s">
        <v>6</v>
      </c>
      <c r="C7" s="3"/>
      <c r="D7" s="19"/>
      <c r="E7" s="3"/>
      <c r="F7" s="5"/>
      <c r="G7" s="5"/>
      <c r="H7" s="19"/>
      <c r="I7" s="18"/>
      <c r="J7" s="3"/>
      <c r="K7" s="10"/>
    </row>
    <row r="8" spans="1:15" s="11" customFormat="1" ht="24.95" customHeight="1" x14ac:dyDescent="0.15">
      <c r="A8" s="2">
        <v>4</v>
      </c>
      <c r="B8" s="5" t="s">
        <v>7</v>
      </c>
      <c r="C8" s="3"/>
      <c r="D8" s="3"/>
      <c r="E8" s="3"/>
      <c r="F8" s="5"/>
      <c r="G8" s="5"/>
      <c r="H8" s="3"/>
      <c r="I8" s="18"/>
      <c r="J8" s="3"/>
      <c r="K8" s="10"/>
    </row>
    <row r="9" spans="1:15" s="11" customFormat="1" ht="24.95" customHeight="1" x14ac:dyDescent="0.15">
      <c r="A9" s="2">
        <v>5</v>
      </c>
      <c r="B9" s="5" t="s">
        <v>8</v>
      </c>
      <c r="C9" s="3"/>
      <c r="D9" s="3"/>
      <c r="E9" s="3"/>
      <c r="F9" s="5"/>
      <c r="G9" s="5"/>
      <c r="H9" s="3"/>
      <c r="I9" s="18"/>
      <c r="J9" s="3"/>
      <c r="K9" s="10"/>
    </row>
    <row r="10" spans="1:15" s="12" customFormat="1" ht="30" customHeight="1" x14ac:dyDescent="0.15">
      <c r="A10" s="15"/>
      <c r="B10" s="16" t="s">
        <v>84</v>
      </c>
      <c r="C10" s="3"/>
      <c r="D10" s="15"/>
      <c r="E10" s="15"/>
      <c r="F10" s="15"/>
      <c r="G10" s="20"/>
      <c r="H10" s="15"/>
      <c r="I10" s="21"/>
      <c r="J10" s="15"/>
      <c r="K10" s="10"/>
    </row>
    <row r="11" spans="1:15" s="13" customFormat="1" ht="30" customHeight="1" x14ac:dyDescent="0.15">
      <c r="A11" s="15"/>
      <c r="B11" s="15" t="s">
        <v>84</v>
      </c>
      <c r="C11" s="22"/>
      <c r="D11" s="15"/>
      <c r="E11" s="15"/>
      <c r="F11" s="15"/>
      <c r="G11" s="15"/>
      <c r="H11" s="21"/>
      <c r="I11" s="15"/>
      <c r="J11" s="15"/>
      <c r="K11" s="10"/>
    </row>
  </sheetData>
  <mergeCells count="10">
    <mergeCell ref="A1:J1"/>
    <mergeCell ref="D2:H2"/>
    <mergeCell ref="D3:F3"/>
    <mergeCell ref="A2:A4"/>
    <mergeCell ref="B2:B4"/>
    <mergeCell ref="C2:C4"/>
    <mergeCell ref="G3:G4"/>
    <mergeCell ref="H3:H4"/>
    <mergeCell ref="I2:I4"/>
    <mergeCell ref="J2:J4"/>
  </mergeCells>
  <phoneticPr fontId="20" type="noConversion"/>
  <pageMargins left="0.75" right="0.75" top="1" bottom="1" header="0.5" footer="0.5"/>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封面</vt:lpstr>
      <vt:lpstr>目录</vt:lpstr>
      <vt:lpstr>省级部门整体支出绩效自评表</vt:lpstr>
      <vt:lpstr>部门预算项目支出绩效自评结果汇总表</vt:lpstr>
      <vt:lpstr>林业草原支撑保障体系项目</vt:lpstr>
      <vt:lpstr>林业草原行业管理费</vt:lpstr>
      <vt:lpstr>野生动植物保护及生物多样性保护补助</vt:lpstr>
      <vt:lpstr>森林资源保护培育与利用资金</vt:lpstr>
      <vt:lpstr>省对市县转移支付绩效自评结果汇总表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2026-03-09T01:24:12Z</cp:lastPrinted>
  <dcterms:created xsi:type="dcterms:W3CDTF">2018-12-06T00:45:00Z</dcterms:created>
  <dcterms:modified xsi:type="dcterms:W3CDTF">2026-03-09T01:24:20Z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4ED18434DC7F4413A3F3CF794522329A_13</vt:lpwstr>
  </property>
  <property fmtid="{D5CDD505-2E9C-101B-9397-08002B2CF9AE}" pid="4" name="CalculationRule">
    <vt:i4>0</vt:i4>
  </property>
</Properties>
</file>