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C:\Users\11951\Desktop\阿夏\326017009-甘肃白龙江阿夏省级自然保护区管护中心绩效自评表\省级绩效自评\"/>
    </mc:Choice>
  </mc:AlternateContent>
  <xr:revisionPtr revIDLastSave="0" documentId="13_ncr:1_{C501141C-B2B6-429A-B1B6-E7B0B7774F1E}" xr6:coauthVersionLast="47" xr6:coauthVersionMax="47" xr10:uidLastSave="{00000000-0000-0000-0000-000000000000}"/>
  <bookViews>
    <workbookView xWindow="90" yWindow="0" windowWidth="21510" windowHeight="13680" tabRatio="989" activeTab="3" xr2:uid="{00000000-000D-0000-FFFF-FFFF00000000}"/>
  </bookViews>
  <sheets>
    <sheet name="封面" sheetId="10" r:id="rId1"/>
    <sheet name="目录" sheetId="12" r:id="rId2"/>
    <sheet name="省级部门整体支出绩效自评表" sheetId="45" r:id="rId3"/>
    <sheet name="部门预算项目支出绩效自评结果汇总表" sheetId="5" r:id="rId4"/>
    <sheet name="野生动植物保护及生物多样性保护补助" sheetId="76" r:id="rId5"/>
    <sheet name="自然保护地建设补助" sheetId="77" r:id="rId6"/>
    <sheet name="森林保护修复项目" sheetId="78" r:id="rId7"/>
    <sheet name="国有林场改改发展补助" sheetId="79" r:id="rId8"/>
    <sheet name="森林资源保护培育与利用" sheetId="80" r:id="rId9"/>
    <sheet name="林业草原保障支撑体系项目" sheetId="81" r:id="rId10"/>
    <sheet name="国土绿化" sheetId="82" r:id="rId11"/>
    <sheet name="欠发达国有林场巩固提升" sheetId="83" r:id="rId12"/>
    <sheet name="森林灾害理赔农业保险保费补贴" sheetId="84" state="hidden" r:id="rId13"/>
    <sheet name="省对市县转移支付绩效自评结果汇总表" sheetId="6" state="hidden" r:id="rId14"/>
    <sheet name="项目1（对下转移）" sheetId="63" state="hidden" r:id="rId15"/>
    <sheet name="项目2（对下转移）" sheetId="74" state="hidden" r:id="rId16"/>
    <sheet name="项目3（对下转移）" sheetId="75" state="hidden"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 i="45" l="1"/>
  <c r="T5" i="45"/>
  <c r="T6" i="45"/>
  <c r="M32" i="45"/>
  <c r="M29" i="45"/>
  <c r="M10" i="45"/>
  <c r="K9" i="45"/>
  <c r="M9" i="45" s="1"/>
  <c r="I9" i="45"/>
  <c r="F9" i="45"/>
  <c r="M8" i="45"/>
  <c r="M7" i="45"/>
  <c r="K6" i="45"/>
  <c r="M6" i="45" s="1"/>
  <c r="I6" i="45"/>
  <c r="F6" i="45"/>
  <c r="K5" i="45"/>
  <c r="M5" i="45" s="1"/>
  <c r="O5" i="45" s="1"/>
  <c r="N50" i="45" s="1"/>
  <c r="I5" i="45"/>
  <c r="F5" i="45"/>
  <c r="M30" i="84" l="1"/>
  <c r="M42" i="83"/>
  <c r="M24" i="82"/>
  <c r="M64" i="81"/>
  <c r="M33" i="80"/>
  <c r="H9" i="5"/>
  <c r="H14" i="5" s="1"/>
  <c r="M24" i="79"/>
  <c r="M32" i="78"/>
  <c r="M33" i="77"/>
  <c r="M38" i="76"/>
  <c r="D6" i="5"/>
  <c r="I6" i="5" s="1"/>
  <c r="D7" i="5"/>
  <c r="I7" i="5" s="1"/>
  <c r="D8" i="5"/>
  <c r="I8" i="5" s="1"/>
  <c r="D9" i="5"/>
  <c r="D10" i="5"/>
  <c r="I10" i="5" s="1"/>
  <c r="D11" i="5"/>
  <c r="I11" i="5" s="1"/>
  <c r="D12" i="5"/>
  <c r="I12" i="5" s="1"/>
  <c r="D13" i="5"/>
  <c r="I13" i="5" s="1"/>
  <c r="D5" i="5"/>
  <c r="I5" i="5" s="1"/>
  <c r="E14" i="5"/>
  <c r="F14" i="5"/>
  <c r="G14" i="5"/>
  <c r="I9" i="5" l="1"/>
  <c r="D14" i="5"/>
  <c r="I14" i="5" s="1"/>
</calcChain>
</file>

<file path=xl/sharedStrings.xml><?xml version="1.0" encoding="utf-8"?>
<sst xmlns="http://schemas.openxmlformats.org/spreadsheetml/2006/main" count="2787" uniqueCount="636">
  <si>
    <t>附件1</t>
  </si>
  <si>
    <t>一、部门自评报告</t>
  </si>
  <si>
    <t>二、部门整体支出自评表</t>
  </si>
  <si>
    <t>三、部门预算项目支出绩效自评结果汇总表</t>
  </si>
  <si>
    <t>项目1</t>
  </si>
  <si>
    <t>项目2</t>
  </si>
  <si>
    <t>项目3</t>
  </si>
  <si>
    <t>项目4</t>
  </si>
  <si>
    <t>项目5</t>
  </si>
  <si>
    <t xml:space="preserve">部门整体支出绩效自评表
</t>
  </si>
  <si>
    <t>(2025年度)</t>
  </si>
  <si>
    <t>部门（单位）名称</t>
  </si>
  <si>
    <t>XXX单位</t>
  </si>
  <si>
    <t>年初预算数</t>
  </si>
  <si>
    <t>全年预算数</t>
  </si>
  <si>
    <t>全年执行数</t>
  </si>
  <si>
    <t>执行率</t>
  </si>
  <si>
    <t>得分</t>
  </si>
  <si>
    <t>未完成原因分析</t>
  </si>
  <si>
    <t>整体支出规模(元)</t>
  </si>
  <si>
    <t>年度资金总额</t>
  </si>
  <si>
    <t>(一)基本支出</t>
  </si>
  <si>
    <t>1.人员经费</t>
  </si>
  <si>
    <t>2.公用经费</t>
  </si>
  <si>
    <t>(二)项目支出</t>
  </si>
  <si>
    <t>1.一般性项目</t>
  </si>
  <si>
    <t>2.重点项目</t>
  </si>
  <si>
    <t>预期目标</t>
  </si>
  <si>
    <t>实际完成情况</t>
  </si>
  <si>
    <t>评价指标</t>
  </si>
  <si>
    <t>年度指标值</t>
  </si>
  <si>
    <t>实际完成值</t>
  </si>
  <si>
    <t>单位</t>
  </si>
  <si>
    <t>分值</t>
  </si>
  <si>
    <t>完成率</t>
  </si>
  <si>
    <t>一级指标</t>
  </si>
  <si>
    <t>二级指标</t>
  </si>
  <si>
    <t>三级指标</t>
  </si>
  <si>
    <t>基本支出预算执行率</t>
  </si>
  <si>
    <t>采购管理</t>
  </si>
  <si>
    <t>政府采购规范性</t>
  </si>
  <si>
    <t>人员管理</t>
  </si>
  <si>
    <t>在职人员控制率</t>
  </si>
  <si>
    <t>资产管理</t>
  </si>
  <si>
    <t>资产管理规范性</t>
  </si>
  <si>
    <t>指标1</t>
  </si>
  <si>
    <t>指标2</t>
  </si>
  <si>
    <t>指标3</t>
  </si>
  <si>
    <t>指标4</t>
  </si>
  <si>
    <t>指标5</t>
  </si>
  <si>
    <t>指标6</t>
  </si>
  <si>
    <t>指标7</t>
  </si>
  <si>
    <t>指标8</t>
  </si>
  <si>
    <t>指标9</t>
  </si>
  <si>
    <t>指标10</t>
  </si>
  <si>
    <t>指标11</t>
  </si>
  <si>
    <t>指标12</t>
  </si>
  <si>
    <t>指标13</t>
  </si>
  <si>
    <t>指标14</t>
  </si>
  <si>
    <t>指标15</t>
  </si>
  <si>
    <t>指标16</t>
  </si>
  <si>
    <t>指标17</t>
  </si>
  <si>
    <t>指标18</t>
  </si>
  <si>
    <t>服务对象满意度</t>
  </si>
  <si>
    <t>指标19</t>
  </si>
  <si>
    <t>指标20</t>
  </si>
  <si>
    <t>指标21</t>
  </si>
  <si>
    <t>指标22</t>
  </si>
  <si>
    <t>指标23</t>
  </si>
  <si>
    <t>指标24</t>
  </si>
  <si>
    <t>指标25</t>
  </si>
  <si>
    <t>指标26</t>
  </si>
  <si>
    <t>总分</t>
  </si>
  <si>
    <t>序号</t>
  </si>
  <si>
    <t>项目名称</t>
  </si>
  <si>
    <t>主管部门</t>
  </si>
  <si>
    <t>项目资金（万元）</t>
  </si>
  <si>
    <t>自评得分</t>
  </si>
  <si>
    <t>备注</t>
  </si>
  <si>
    <t>全年预算数（A）</t>
  </si>
  <si>
    <t>全年执行数（B）</t>
  </si>
  <si>
    <t>执行率
（B/A）</t>
  </si>
  <si>
    <t>小计</t>
  </si>
  <si>
    <t>当年财政拨款</t>
  </si>
  <si>
    <t>上年结转资金</t>
  </si>
  <si>
    <t xml:space="preserve">  其他资金</t>
  </si>
  <si>
    <t>合计</t>
  </si>
  <si>
    <t>项目支出绩效自评表</t>
  </si>
  <si>
    <t>XXXX项目</t>
  </si>
  <si>
    <t>XXX部门</t>
  </si>
  <si>
    <t>实施单位</t>
  </si>
  <si>
    <t>执行率(%)</t>
  </si>
  <si>
    <t>年度资金总额：</t>
  </si>
  <si>
    <t>其中：财政拨款</t>
  </si>
  <si>
    <t>其他资金</t>
  </si>
  <si>
    <t>年度总体目标</t>
  </si>
  <si>
    <t>年度指标</t>
  </si>
  <si>
    <t>绩效目标</t>
  </si>
  <si>
    <t>成本指标</t>
  </si>
  <si>
    <t>经济成本指标</t>
  </si>
  <si>
    <t>社会成本指标</t>
  </si>
  <si>
    <t>生态成本指标</t>
  </si>
  <si>
    <t>产出指标</t>
  </si>
  <si>
    <t>数量指标</t>
  </si>
  <si>
    <t>质量指标</t>
  </si>
  <si>
    <t>时效指标</t>
  </si>
  <si>
    <t>效益指标</t>
  </si>
  <si>
    <t>社会效益指标</t>
  </si>
  <si>
    <t>指标27</t>
  </si>
  <si>
    <t>指标28</t>
  </si>
  <si>
    <t>指标29</t>
  </si>
  <si>
    <t>指标30</t>
  </si>
  <si>
    <t>生态效益指标</t>
  </si>
  <si>
    <t>指标31</t>
  </si>
  <si>
    <t>指标32</t>
  </si>
  <si>
    <t>满意度指标</t>
  </si>
  <si>
    <t>服务对象满意度指标</t>
  </si>
  <si>
    <t>指标33</t>
  </si>
  <si>
    <t>指标34</t>
  </si>
  <si>
    <t>2025年度省对市县转移支付
绩效自评结果汇总表</t>
  </si>
  <si>
    <t>转移支付名称</t>
  </si>
  <si>
    <t>转移支付预算执行情况（万元）</t>
  </si>
  <si>
    <t>省级安排</t>
  </si>
  <si>
    <t>-</t>
    <phoneticPr fontId="20" type="noConversion"/>
  </si>
  <si>
    <t>-</t>
    <phoneticPr fontId="19" type="noConversion"/>
  </si>
  <si>
    <r>
      <t>2025年度甘肃白龙江阿夏省级自然保护区管护中心省级预算执行情况绩效自评报表</t>
    </r>
    <r>
      <rPr>
        <b/>
        <sz val="28"/>
        <color theme="1"/>
        <rFont val="宋体"/>
        <family val="3"/>
        <charset val="134"/>
        <scheme val="minor"/>
      </rPr>
      <t xml:space="preserve">
</t>
    </r>
    <phoneticPr fontId="20" type="noConversion"/>
  </si>
  <si>
    <t xml:space="preserve">                                 编报部门（单位公章）：甘肃白龙江阿夏省级自然保护区管护中心</t>
    <phoneticPr fontId="20" type="noConversion"/>
  </si>
  <si>
    <t xml:space="preserve">                                 编报日期：2026年3月</t>
    <phoneticPr fontId="20" type="noConversion"/>
  </si>
  <si>
    <t xml:space="preserve">                                 联系人及电话： 梁栋斌    18089418518</t>
    <phoneticPr fontId="20" type="noConversion"/>
  </si>
  <si>
    <t>2025年度甘肃白龙江阿夏省级自然保护区管护中心省级预算执行情况
绩效自评结果汇总表</t>
    <phoneticPr fontId="20" type="noConversion"/>
  </si>
  <si>
    <t>甘肃省白龙江林业保护中心</t>
  </si>
  <si>
    <t>2025年度甘肃白龙江阿夏省级自然保护区管护中心省级预算执行情况绩效自评报表目录</t>
    <phoneticPr fontId="20" type="noConversion"/>
  </si>
  <si>
    <t>野生动植物保护及生物多样性保护补助</t>
    <phoneticPr fontId="20" type="noConversion"/>
  </si>
  <si>
    <t>甘肃白龙江阿夏省级自然保护区管护中心</t>
  </si>
  <si>
    <t>项目资金（元）</t>
  </si>
  <si>
    <t>400000</t>
  </si>
  <si>
    <t>399950</t>
  </si>
  <si>
    <t>0</t>
  </si>
  <si>
    <t>为了能够为大熊猫移动通道的保护和种群发展提供决策依据，提升野生动植物保护社会认知度，保护生物多样性，2025年计划开展40条样线外调查，对1400平方公里范围进行模型估算，以标识出大熊猫的移动路径和路径上的干扰情况，撰写调查研究报告并打印50份，提交相关部门。</t>
    <phoneticPr fontId="20" type="noConversion"/>
  </si>
  <si>
    <t>2025年单位开展40条样线外调查，对1400平方公里范围进行模型估算，标识出了大熊猫的移动路径和路径上的干扰情况，撰写了调查研究报告并打印50份，并提交相关部门，为大熊猫移动通道的保护和种群发展提供了决策依据，提升了野生动植物保护社会认知度，保护了生物多样性。</t>
    <phoneticPr fontId="20" type="noConversion"/>
  </si>
  <si>
    <t>绩效指标</t>
  </si>
  <si>
    <t>基础数据收集与建模</t>
  </si>
  <si>
    <t>&lt;=0.01万元/km2</t>
  </si>
  <si>
    <t>=0.01万元/km2</t>
    <phoneticPr fontId="20" type="noConversion"/>
  </si>
  <si>
    <t>万元/km2</t>
  </si>
  <si>
    <t>已完成</t>
    <phoneticPr fontId="20" type="noConversion"/>
  </si>
  <si>
    <t>数据分析与报告编制</t>
  </si>
  <si>
    <t>&lt;=0.2万元/条</t>
  </si>
  <si>
    <t>=0.2万元/条</t>
    <phoneticPr fontId="20" type="noConversion"/>
  </si>
  <si>
    <t>万元/条</t>
  </si>
  <si>
    <t>样线调查费用</t>
  </si>
  <si>
    <t>&lt;=0.4万元/条</t>
  </si>
  <si>
    <t>=0.4万元/条</t>
    <phoneticPr fontId="20" type="noConversion"/>
  </si>
  <si>
    <t>编撰调查报告</t>
    <phoneticPr fontId="20" type="noConversion"/>
  </si>
  <si>
    <t>=50本</t>
  </si>
  <si>
    <t>本</t>
  </si>
  <si>
    <t>建模分析面积</t>
  </si>
  <si>
    <t>=1400km2</t>
  </si>
  <si>
    <t>km2</t>
  </si>
  <si>
    <t>完成调查样线</t>
  </si>
  <si>
    <t>=40条</t>
  </si>
  <si>
    <t>条</t>
  </si>
  <si>
    <t>调查报告专家评审通过率</t>
  </si>
  <si>
    <t>=100%</t>
  </si>
  <si>
    <t>%</t>
  </si>
  <si>
    <t>调查样线合格率</t>
  </si>
  <si>
    <t>&gt;=90%</t>
  </si>
  <si>
    <t>=90%</t>
  </si>
  <si>
    <t>分析路径有效率</t>
  </si>
  <si>
    <t>&gt;=80%</t>
  </si>
  <si>
    <t>=80%</t>
  </si>
  <si>
    <t>建模数据准确率</t>
  </si>
  <si>
    <t>调查开展的及时性</t>
  </si>
  <si>
    <t>及时</t>
  </si>
  <si>
    <t/>
  </si>
  <si>
    <t>调查设备和人员配备及时性</t>
  </si>
  <si>
    <t>数据分析及时性</t>
  </si>
  <si>
    <t>完成调查数据共享</t>
  </si>
  <si>
    <t>完成</t>
  </si>
  <si>
    <t>野生动植物保护社会认知度</t>
  </si>
  <si>
    <t>逐年提升</t>
  </si>
  <si>
    <t>野生动植物种群数量增加</t>
  </si>
  <si>
    <t>保护生物多样性</t>
  </si>
  <si>
    <t>逐年完善</t>
  </si>
  <si>
    <t>维护生态平衡</t>
  </si>
  <si>
    <t>可持续影响指标</t>
  </si>
  <si>
    <t>对生物多样性的影响</t>
  </si>
  <si>
    <t>监测人员技术服务能力</t>
  </si>
  <si>
    <t>野生动物保护能力提升</t>
  </si>
  <si>
    <t>林区职工、周边群众满意度</t>
  </si>
  <si>
    <t>=90%</t>
    <phoneticPr fontId="20" type="noConversion"/>
  </si>
  <si>
    <t>自然保护地建设补助</t>
    <phoneticPr fontId="20" type="noConversion"/>
  </si>
  <si>
    <t>850000</t>
  </si>
  <si>
    <t>为了带动就业，保障野生动植物栖息地和原生境完整，加强自然保护地建设，2025年计划开展保护区环境质量监测1次，开展动物本地调查项目1个，调查监测种群数量1个，购置红外线相机40台。</t>
    <phoneticPr fontId="20" type="noConversion"/>
  </si>
  <si>
    <t>2025年单位开展了保护区环境质量监测1次，开展了动物本地调查项目1个，调查了监测种群数量1个，购置了红外线相机40台，带动了就业，保障了野生动植物栖息地和原生境完整，一定程度上加强了自然保护地建设。</t>
    <phoneticPr fontId="20" type="noConversion"/>
  </si>
  <si>
    <t>完成项目支出</t>
  </si>
  <si>
    <t>=85万元</t>
  </si>
  <si>
    <t>=85万元</t>
    <phoneticPr fontId="20" type="noConversion"/>
  </si>
  <si>
    <t>万元</t>
  </si>
  <si>
    <t>已完成</t>
  </si>
  <si>
    <t>保护区环境质量监测（次）</t>
  </si>
  <si>
    <t>=1次</t>
  </si>
  <si>
    <t>次</t>
  </si>
  <si>
    <t>动物本地调查项目（个）</t>
  </si>
  <si>
    <t>=1个</t>
  </si>
  <si>
    <t>个</t>
  </si>
  <si>
    <t>购置红外线相机（台）</t>
  </si>
  <si>
    <t>=40台</t>
  </si>
  <si>
    <t>台</t>
  </si>
  <si>
    <t>种群数量</t>
  </si>
  <si>
    <t>&gt;=1个</t>
  </si>
  <si>
    <t>调查报告验收合格率</t>
  </si>
  <si>
    <t>动植物栖息地质量</t>
  </si>
  <si>
    <t>明显提高</t>
  </si>
  <si>
    <t>购买监测设备数量验收合格率</t>
  </si>
  <si>
    <t>当期任务完成率</t>
  </si>
  <si>
    <t>经济效益指标</t>
  </si>
  <si>
    <t>提供就业机会</t>
  </si>
  <si>
    <t>提高</t>
  </si>
  <si>
    <t>增加林区群众的经济收入</t>
  </si>
  <si>
    <t>森林保护修复项目</t>
    <phoneticPr fontId="20" type="noConversion"/>
  </si>
  <si>
    <t>35774400</t>
  </si>
  <si>
    <t>49616200</t>
  </si>
  <si>
    <t>49286200</t>
  </si>
  <si>
    <t>330000</t>
  </si>
  <si>
    <t>为了保障国家级公益林无人为大型破坏事件发生，带动林区职工增收，使国有林区（林场）社会稳定，加强森林保护修复，单位计划为531人足额发放社会保险缴费补助，国有林管护并保护修复补偿151.8万亩，聘请生态护林员265人。</t>
    <phoneticPr fontId="20" type="noConversion"/>
  </si>
  <si>
    <t>2025年单位为531人足额发放了社会保险缴费补助，国有林管护并保护修复补偿151.8万亩，聘请了生态护林员265人，保障了国家级公益林无人为大型破坏事件发生，带动了林区职工增收，使国有林区（林场）社会稳定，加强了森林保护修复。</t>
    <phoneticPr fontId="20" type="noConversion"/>
  </si>
  <si>
    <t>国有林保护修复补助标准</t>
  </si>
  <si>
    <t>=10元/亩</t>
  </si>
  <si>
    <t>元/亩</t>
  </si>
  <si>
    <t>社会保险缴费补助成本</t>
  </si>
  <si>
    <t>=790.34万元</t>
  </si>
  <si>
    <t>下达了追加资金，目标值为第一批资金目标；下一步及时根据资金追加情况调整目标</t>
    <phoneticPr fontId="20" type="noConversion"/>
  </si>
  <si>
    <t>国有林保护修复补偿面积</t>
  </si>
  <si>
    <t>=151.8万/亩</t>
  </si>
  <si>
    <t>=151.8万亩</t>
  </si>
  <si>
    <t>万/亩</t>
  </si>
  <si>
    <t>聘请生态护林员人数</t>
  </si>
  <si>
    <t>&gt;=265人</t>
  </si>
  <si>
    <t>=265人</t>
  </si>
  <si>
    <t>人</t>
  </si>
  <si>
    <t>天保工程社会保险缴费补助人数</t>
  </si>
  <si>
    <t>=531人</t>
  </si>
  <si>
    <t>国有林保护修复补助（公益林）准确率</t>
  </si>
  <si>
    <t>国有林管护补助兑现率</t>
  </si>
  <si>
    <t>聘请生态护林员达标率</t>
  </si>
  <si>
    <t>国有林保护修复补偿及时性（公益林）</t>
  </si>
  <si>
    <t>聘请生态护林员及时性</t>
  </si>
  <si>
    <t>社会保险缴费补助及时性</t>
  </si>
  <si>
    <t>因社保补助造成有责事件发生数</t>
  </si>
  <si>
    <t>=0次</t>
  </si>
  <si>
    <t>国家级公益林人为大型破坏事件发生数</t>
  </si>
  <si>
    <t>林区群众满意度</t>
  </si>
  <si>
    <t>&gt;=85%</t>
  </si>
  <si>
    <t>=85%</t>
    <phoneticPr fontId="20" type="noConversion"/>
  </si>
  <si>
    <t>国有林场改革发展补助</t>
    <phoneticPr fontId="20" type="noConversion"/>
  </si>
  <si>
    <t>4574800</t>
  </si>
  <si>
    <t>为了促进国有林场改革发展，使国有林场全年无有责事故发生，保障林区稳定运转，单位计划为纳入国有林场改革531名职工发放工资、缴纳社保，保障参保率达100%。</t>
    <phoneticPr fontId="20" type="noConversion"/>
  </si>
  <si>
    <t>2025年单位为纳入国有林场改革的531名职工发放了工资、缴纳了社保，保障了参保率为100%，促进了国有林场改革发展，使国有林场全年无有责事故发生，保障了林区稳定运转。</t>
    <phoneticPr fontId="20" type="noConversion"/>
  </si>
  <si>
    <t>国有林场改革补助成本</t>
  </si>
  <si>
    <t>&lt;=457.48万元</t>
  </si>
  <si>
    <t>=457.48万元</t>
  </si>
  <si>
    <t>国有林场改革补助人数</t>
  </si>
  <si>
    <t>项目质量可控性</t>
  </si>
  <si>
    <t>可控</t>
  </si>
  <si>
    <t>国有林场改革补助资金完成时间</t>
  </si>
  <si>
    <t>2025年12月底前完成</t>
  </si>
  <si>
    <t>职工工资是否稳定发放</t>
  </si>
  <si>
    <t>是</t>
  </si>
  <si>
    <t>林区内社会服务效益</t>
  </si>
  <si>
    <t>稳定提升</t>
  </si>
  <si>
    <t>是否明显改善林区职工生存环境</t>
  </si>
  <si>
    <t>职工满意度</t>
  </si>
  <si>
    <t>&gt;=95%</t>
  </si>
  <si>
    <t>=95%</t>
    <phoneticPr fontId="20" type="noConversion"/>
  </si>
  <si>
    <t>森林资源保护培育与利用资金</t>
    <phoneticPr fontId="20" type="noConversion"/>
  </si>
  <si>
    <t>1835700</t>
  </si>
  <si>
    <t>1833898.1</t>
  </si>
  <si>
    <t>项目已全部完成，剩余资金是招标差价，2026年上缴财政</t>
    <phoneticPr fontId="20" type="noConversion"/>
  </si>
  <si>
    <t>为了改善职工生产生活环境，改善生态环境，保护森林生态系统的健康性、完整性和连续性，2025年计划安装DN300双壁波纹管40米，维修改造SBS屋面473.8平方米，维修改造彩钢瓦屋面799.94平方米，地坪拆除硬化794.00平方米，地坪硬化1881.00平方米，管护楼内墙粉刷2769.4平方米，管护楼外墙粉刷5498.4平方米，楼道地砖维修412.2平方米，新建雨水井1个。</t>
    <phoneticPr fontId="20" type="noConversion"/>
  </si>
  <si>
    <t>2025年单位安装了DN300双壁波纹管40米，维修改造了SBS屋面473.8平方米，维修改造了彩钢瓦屋面799.94平方米，地坪拆除硬化794.00平方米，地坪硬化1881.00平方米，管护楼内墙粉刷2769.4平方米，管护楼外墙粉刷5498.4平方米，楼道地砖维修412.2平方米，新建雨水井1个，改善了职工生产生活环境，改善了生态环境，保护了森林生态系统的健康性、完整性和连续性。</t>
    <phoneticPr fontId="20" type="noConversion"/>
  </si>
  <si>
    <t>定额标准内</t>
  </si>
  <si>
    <t>=183.57万元</t>
  </si>
  <si>
    <t>=183.39万元</t>
  </si>
  <si>
    <t>项目已全部完成，剩余资金是招标差价，2026年上缴财政;下一步加强项目前期调研与测算</t>
    <phoneticPr fontId="20" type="noConversion"/>
  </si>
  <si>
    <t>DN300双壁波纹管</t>
  </si>
  <si>
    <t>=40米</t>
  </si>
  <si>
    <t>米</t>
  </si>
  <si>
    <t>SBS屋面</t>
  </si>
  <si>
    <t>=473.8平方米</t>
  </si>
  <si>
    <t>平方米</t>
  </si>
  <si>
    <t>彩钢瓦屋面</t>
  </si>
  <si>
    <t>=799.94平方米</t>
  </si>
  <si>
    <t>地坪拆除硬化</t>
  </si>
  <si>
    <t>=794.00平方米</t>
  </si>
  <si>
    <t>地坪硬化</t>
  </si>
  <si>
    <t>=1881.00平方米</t>
  </si>
  <si>
    <t>管护楼内墙粉刷</t>
  </si>
  <si>
    <t>=2769.4平方米</t>
  </si>
  <si>
    <t>管护楼外墙粉刷</t>
  </si>
  <si>
    <t>=5498.4平方米</t>
  </si>
  <si>
    <t>楼道地砖维修</t>
  </si>
  <si>
    <t>=412.2平方米</t>
  </si>
  <si>
    <t>雨水井</t>
  </si>
  <si>
    <t>质量验收合格率</t>
  </si>
  <si>
    <t>按时完成率</t>
  </si>
  <si>
    <t>群众收入</t>
  </si>
  <si>
    <t>群众生态保护意识</t>
  </si>
  <si>
    <t>明显提升</t>
  </si>
  <si>
    <t>生态环境明显改善</t>
  </si>
  <si>
    <t>明显改善</t>
  </si>
  <si>
    <t>林场可持续发展</t>
  </si>
  <si>
    <t>持续改善</t>
  </si>
  <si>
    <t>林区职工群众满意度</t>
  </si>
  <si>
    <t>林业草原支撑保障体系项目</t>
    <phoneticPr fontId="20" type="noConversion"/>
  </si>
  <si>
    <t>国土绿化支出</t>
  </si>
  <si>
    <t>欠发达国有林场巩固提升</t>
  </si>
  <si>
    <t>森林灾害理赔农业保险保费补贴</t>
    <phoneticPr fontId="20" type="noConversion"/>
  </si>
  <si>
    <t>1150000</t>
  </si>
  <si>
    <t>1149520</t>
  </si>
  <si>
    <t>为了提升群众对毒品危害社会知晓度，降低森林、草原火灾受害，降低草原有害生物成灾情况，保障森林、草原、荒漠生态系统功能改善可持续性，2025年计划组织禁种铲毒航拍踏查2368290亩，安排禁种铲毒踏查1700人次，禁种铲毒踏查100天以上，开展禁种铲毒宣传3次，培育林木良种40万株，开通森林视频监控系统专线通信8条，安装卫星电话4部，安排无人机巡航100架次，制作宣传资料5100张，购置防火物资服装260套，制作防火宣传教育（防火令、禁火令、预警旗、日历）726面，开展应急演练5次。</t>
    <phoneticPr fontId="20" type="noConversion"/>
  </si>
  <si>
    <t>2025年单位组织禁种铲毒航拍踏查2368290亩，安排禁种铲毒踏查1700人次，禁种铲毒踏查100天，开展禁种铲毒宣传3次，培育林木良种40.06万株，开通森林视频监控系统专线通信8条，安装卫星电话4部，安排无人机巡航100架次，制作宣传资料5100张，购置防火物资服装260套，制作防火宣传教育（防火令、禁火令、预警旗、日历）726面，开展应急演练5次，提升了群众对毒品危害社会知晓度，降低了森林、草原火灾受害，降低了草原有害生物成灾情况，保障了森林、草原、荒漠生态系统功能改善可持续性。</t>
    <phoneticPr fontId="20" type="noConversion"/>
  </si>
  <si>
    <t>=0.75元/株</t>
  </si>
  <si>
    <t>元/株</t>
  </si>
  <si>
    <t>防火物资服装</t>
  </si>
  <si>
    <t>=260套</t>
  </si>
  <si>
    <t>套</t>
  </si>
  <si>
    <t>防火宣传教育（防火令、禁火令、预警旗、日历）</t>
  </si>
  <si>
    <t>=726面</t>
  </si>
  <si>
    <t>面</t>
  </si>
  <si>
    <t>禁种铲毒航拍踏查面积</t>
  </si>
  <si>
    <t>&gt;=2368290亩</t>
  </si>
  <si>
    <t>=2368290亩</t>
  </si>
  <si>
    <t>亩</t>
  </si>
  <si>
    <t>禁种铲毒踏查人次</t>
  </si>
  <si>
    <t>&gt;=1700人次</t>
  </si>
  <si>
    <t>=1700人次</t>
  </si>
  <si>
    <t>人次</t>
  </si>
  <si>
    <t>禁种铲毒踏查天数</t>
  </si>
  <si>
    <t>&gt;=100天</t>
  </si>
  <si>
    <t>=100天</t>
  </si>
  <si>
    <t>天</t>
  </si>
  <si>
    <t>禁种铲毒宣传次数</t>
  </si>
  <si>
    <t>&gt;=3次</t>
  </si>
  <si>
    <t>=3次</t>
  </si>
  <si>
    <t>林木良种培育数量（万株）</t>
  </si>
  <si>
    <t>&gt;=40万株</t>
  </si>
  <si>
    <t>=40.06万株</t>
    <phoneticPr fontId="20" type="noConversion"/>
  </si>
  <si>
    <t>万株</t>
  </si>
  <si>
    <t>森林视频监控系统专线通信数量</t>
  </si>
  <si>
    <t>=8条</t>
  </si>
  <si>
    <t>卫星电话</t>
  </si>
  <si>
    <t>=4部</t>
  </si>
  <si>
    <t>部</t>
  </si>
  <si>
    <t>无人机巡航架次</t>
  </si>
  <si>
    <t>&gt;=100架次</t>
  </si>
  <si>
    <t>=100架次</t>
  </si>
  <si>
    <t>架次</t>
  </si>
  <si>
    <t>宣传资料</t>
  </si>
  <si>
    <t>=5100张</t>
  </si>
  <si>
    <t>张</t>
  </si>
  <si>
    <t>应急演练</t>
  </si>
  <si>
    <t>=5次</t>
  </si>
  <si>
    <t>防火设施设备完好率</t>
  </si>
  <si>
    <t>=95%</t>
  </si>
  <si>
    <t>防火通信覆盖率</t>
  </si>
  <si>
    <t>&gt;=53.7%</t>
  </si>
  <si>
    <t>=53.7%</t>
  </si>
  <si>
    <t>火情瞭望覆盖率</t>
  </si>
  <si>
    <t>&gt;=59.43%</t>
  </si>
  <si>
    <t>=59.43%</t>
  </si>
  <si>
    <t>禁种铲毒铲除率</t>
  </si>
  <si>
    <t>禁种铲毒航测踏查覆盖率</t>
  </si>
  <si>
    <t>禁种铲毒宣传覆盖率、入户率</t>
  </si>
  <si>
    <t>林木良种标准级别（级）</t>
  </si>
  <si>
    <t>Ⅰ</t>
  </si>
  <si>
    <t>=1级</t>
  </si>
  <si>
    <t>林业有害生物防治合格率</t>
  </si>
  <si>
    <t>日常监测率</t>
  </si>
  <si>
    <t>&gt;=50%</t>
  </si>
  <si>
    <t>=50%</t>
  </si>
  <si>
    <t>森林防火安全检查覆盖率</t>
  </si>
  <si>
    <t>森林防火应急预案完成率</t>
  </si>
  <si>
    <t>森林火灾受害率</t>
  </si>
  <si>
    <t>&lt;=0.09%</t>
  </si>
  <si>
    <t>=0%</t>
  </si>
  <si>
    <t>森林火灾下降率</t>
  </si>
  <si>
    <t>消防队伍配备率</t>
  </si>
  <si>
    <t>&gt;=23.7%</t>
  </si>
  <si>
    <t>=23.7%</t>
  </si>
  <si>
    <t>宣传教育覆盖面</t>
  </si>
  <si>
    <t>督导检查工作完成率</t>
  </si>
  <si>
    <t>毒品原植物在幼苗或割浆前彻底铲毒</t>
  </si>
  <si>
    <t>防火期内林务员、消防队员在岗到位率</t>
  </si>
  <si>
    <t>国家遥感监测中心核实靶点前发现铲除</t>
  </si>
  <si>
    <t>火灾隐患及时排除率</t>
  </si>
  <si>
    <t>林木良种培育及时性</t>
  </si>
  <si>
    <t>巡护效率</t>
  </si>
  <si>
    <t>全民防火意识和法治观念</t>
  </si>
  <si>
    <t>持续提高</t>
  </si>
  <si>
    <t>群众对毒品危害社会知晓度</t>
  </si>
  <si>
    <t>林木良种使用率（%）</t>
  </si>
  <si>
    <t>森林生态系统</t>
  </si>
  <si>
    <t>平衡</t>
  </si>
  <si>
    <t>有效地保护森林资源情况</t>
  </si>
  <si>
    <t>明显</t>
  </si>
  <si>
    <t>建立禁种铲毒工作长效机制</t>
  </si>
  <si>
    <t>高</t>
  </si>
  <si>
    <t>建立联防联控机制</t>
  </si>
  <si>
    <t>协同度高</t>
  </si>
  <si>
    <t>禁种铲毒对社会稳定的影响</t>
  </si>
  <si>
    <t>提升</t>
  </si>
  <si>
    <t>培育林木、经济林产值</t>
  </si>
  <si>
    <t>生态环境，生物多样性</t>
  </si>
  <si>
    <t>防治区职工群众满意度</t>
  </si>
  <si>
    <t>社会群众满意度（%）</t>
  </si>
  <si>
    <t>职工满意度（%）</t>
  </si>
  <si>
    <t>国土绿化支出</t>
    <phoneticPr fontId="20" type="noConversion"/>
  </si>
  <si>
    <t>1500000</t>
  </si>
  <si>
    <t>1476500</t>
  </si>
  <si>
    <t>为了提高草原综合植被盖度，带动当地就业，促进生态状况明显改善，2025年计划开展草原生态修复治理0.5万亩。</t>
    <phoneticPr fontId="20" type="noConversion"/>
  </si>
  <si>
    <t>2025年单位开展了草原生态修复治理0.5万亩，提高了草原综合植被盖度，带动了当地就业，促进了生态状况明显改善。</t>
    <phoneticPr fontId="20" type="noConversion"/>
  </si>
  <si>
    <t>成本控制率</t>
    <phoneticPr fontId="20" type="noConversion"/>
  </si>
  <si>
    <t>=98.43%</t>
    <phoneticPr fontId="20" type="noConversion"/>
  </si>
  <si>
    <t>社会成本指标</t>
    <phoneticPr fontId="20" type="noConversion"/>
  </si>
  <si>
    <t>社会成本</t>
  </si>
  <si>
    <t>=100%</t>
    <phoneticPr fontId="20" type="noConversion"/>
  </si>
  <si>
    <t>生态成本指标</t>
    <phoneticPr fontId="20" type="noConversion"/>
  </si>
  <si>
    <t>生态环境成本</t>
  </si>
  <si>
    <t>草原生态修复治理面积</t>
  </si>
  <si>
    <t>&gt;=0.5万亩</t>
  </si>
  <si>
    <t>=0.5万亩</t>
    <phoneticPr fontId="20" type="noConversion"/>
  </si>
  <si>
    <t>万亩</t>
  </si>
  <si>
    <t>草原生态修复治理质量达标率</t>
  </si>
  <si>
    <t>%</t>
    <phoneticPr fontId="20" type="noConversion"/>
  </si>
  <si>
    <t>草原生态修复治理当期任务完成率</t>
  </si>
  <si>
    <t>项目涉及职工和周边群众满意度</t>
  </si>
  <si>
    <t>欠发达国有林场巩固提升</t>
    <phoneticPr fontId="20" type="noConversion"/>
  </si>
  <si>
    <t>2100000</t>
  </si>
  <si>
    <t>2097114</t>
  </si>
  <si>
    <t>为了带动国有林场职工收入，改善周边生态环境，提升国有林场产业发展水平，巩固提升欠发达国有林场，2025年计划如下
1. 全面完成旺藏保护站林果种植基地建设项目。其中：拆除危旧房屋30间（1104.8㎡），种植新疆雪梨1600株.
2. 全面完成达拉保护站林药种植基地建设项目。其中：土壤改良20亩，林药种植20亩（芍药、党参、柴胡）。
3.配套设施1套。
4.改建铁艺大门2座，亮化、弱电改造3661平方米，坡屋面维修880.39平方米，外墙粉刷3393.20平方米，外墙维修363平方米，新建刺丝围栏1000米。</t>
    <phoneticPr fontId="20" type="noConversion"/>
  </si>
  <si>
    <t>2025年单位按计划完成以下任务，带动了国有林场职工收入，改善了周边生态环境，提升了国有林场产业发展水平，巩固提升了欠发达国有林场。
1. 全面完成旺藏保护站林果种植基地建设项目。其中：拆除危旧房屋30间（1104.8㎡），种植新疆雪梨1600株.
2. 全面完成达拉保护站林药种植基地建设项目。其中：土壤改良20亩，林药种植20亩（芍药、党参、柴胡）。
3.改建铁艺大门2座，新建刺丝围栏1000米。
其余任务未予批复，未开展。</t>
    <phoneticPr fontId="20" type="noConversion"/>
  </si>
  <si>
    <t>成本控制情况</t>
  </si>
  <si>
    <t>=300万元</t>
  </si>
  <si>
    <t>=0万元</t>
  </si>
  <si>
    <t>该项任务未予批复，下一步及时根据项目批复情况调整指标</t>
    <phoneticPr fontId="20" type="noConversion"/>
  </si>
  <si>
    <t>成本控制情况1</t>
  </si>
  <si>
    <t>=210万元</t>
  </si>
  <si>
    <t>=209.71万元</t>
    <phoneticPr fontId="20" type="noConversion"/>
  </si>
  <si>
    <t>拆除危旧房屋间</t>
  </si>
  <si>
    <t>=30间</t>
  </si>
  <si>
    <t>间</t>
  </si>
  <si>
    <t>拆除危旧房屋面积</t>
  </si>
  <si>
    <t>=1104.8平方米</t>
  </si>
  <si>
    <t>改建铁艺大门</t>
  </si>
  <si>
    <t>=2座</t>
  </si>
  <si>
    <t>座</t>
  </si>
  <si>
    <t>亮化、弱电改造</t>
  </si>
  <si>
    <t>=3661平方米</t>
  </si>
  <si>
    <t>=0平方米</t>
  </si>
  <si>
    <t>该项任务未予批复，下一步及时根据项目批复情况调整指标</t>
  </si>
  <si>
    <t>配套设施1套</t>
  </si>
  <si>
    <t>=1套</t>
  </si>
  <si>
    <t>=0套</t>
  </si>
  <si>
    <t>坡屋面维修</t>
  </si>
  <si>
    <t>=880.39平方米</t>
  </si>
  <si>
    <t>土壤改良</t>
  </si>
  <si>
    <t>=20亩</t>
  </si>
  <si>
    <t>外墙粉刷</t>
  </si>
  <si>
    <t>=3393.20平方米</t>
  </si>
  <si>
    <t>外墙维修</t>
  </si>
  <si>
    <t>=363平方米</t>
  </si>
  <si>
    <t>新建刺丝围栏</t>
  </si>
  <si>
    <t>=1000米</t>
  </si>
  <si>
    <t>栽植林药</t>
  </si>
  <si>
    <t>种植新疆雪梨</t>
  </si>
  <si>
    <t>=1600株</t>
  </si>
  <si>
    <t>株</t>
  </si>
  <si>
    <t>管护用房维修改造验收合格率</t>
  </si>
  <si>
    <t>=100％</t>
  </si>
  <si>
    <t>％</t>
  </si>
  <si>
    <t>林果产业种植合格率</t>
  </si>
  <si>
    <t>林果种植合格率</t>
  </si>
  <si>
    <t>林药种植合格率</t>
  </si>
  <si>
    <t>项目按时完成率</t>
  </si>
  <si>
    <t>林区职工收入</t>
  </si>
  <si>
    <t>职工群众收入</t>
  </si>
  <si>
    <t>生态环境</t>
  </si>
  <si>
    <t>项目持续发挥作用</t>
  </si>
  <si>
    <t>长期</t>
  </si>
  <si>
    <t>林场职工满意度</t>
  </si>
  <si>
    <t>&gt;=90％</t>
  </si>
  <si>
    <t>=90％</t>
    <phoneticPr fontId="20" type="noConversion"/>
  </si>
  <si>
    <t>为了增强农业抗风险能力，促进农业保险持续健康发展，单位计划开展落针病防治工作，计划落针病防治面积30000亩，购置并运输30吨药品。</t>
    <phoneticPr fontId="20" type="noConversion"/>
  </si>
  <si>
    <t>2025年单位开展落针病防治工作，落针病防治面积30000亩，购置并运输30吨药品，保障有害生物无公害防治率达90%以上，增强了农业抗风险能力，促进了农业保险持续健康发展，提升了林区农户满意度。</t>
    <phoneticPr fontId="20" type="noConversion"/>
  </si>
  <si>
    <t>药品购置单位成本</t>
    <phoneticPr fontId="20" type="noConversion"/>
  </si>
  <si>
    <t>≤15000元/吨</t>
    <phoneticPr fontId="20" type="noConversion"/>
  </si>
  <si>
    <t>=15000元/吨</t>
    <phoneticPr fontId="20" type="noConversion"/>
  </si>
  <si>
    <t>元/吨</t>
  </si>
  <si>
    <t>药品运输单位成本</t>
    <phoneticPr fontId="20" type="noConversion"/>
  </si>
  <si>
    <t>≤500元/吨</t>
    <phoneticPr fontId="20" type="noConversion"/>
  </si>
  <si>
    <t>=500元/吨</t>
    <phoneticPr fontId="20" type="noConversion"/>
  </si>
  <si>
    <t>人工防治单位成本</t>
    <phoneticPr fontId="20" type="noConversion"/>
  </si>
  <si>
    <t>≤5元/亩</t>
    <phoneticPr fontId="20" type="noConversion"/>
  </si>
  <si>
    <t>=5元/亩</t>
    <phoneticPr fontId="20" type="noConversion"/>
  </si>
  <si>
    <t>元/亩</t>
    <phoneticPr fontId="20" type="noConversion"/>
  </si>
  <si>
    <t>购置药品数量</t>
    <phoneticPr fontId="20" type="noConversion"/>
  </si>
  <si>
    <t>≥30吨</t>
    <phoneticPr fontId="20" type="noConversion"/>
  </si>
  <si>
    <t>=30吨</t>
    <phoneticPr fontId="20" type="noConversion"/>
  </si>
  <si>
    <t>吨</t>
  </si>
  <si>
    <t>药品运输数量</t>
    <phoneticPr fontId="20" type="noConversion"/>
  </si>
  <si>
    <t>人工防治亩数</t>
    <phoneticPr fontId="20" type="noConversion"/>
  </si>
  <si>
    <t>≥30000亩</t>
    <phoneticPr fontId="20" type="noConversion"/>
  </si>
  <si>
    <t>=30000亩</t>
    <phoneticPr fontId="20" type="noConversion"/>
  </si>
  <si>
    <t>亩</t>
    <phoneticPr fontId="20" type="noConversion"/>
  </si>
  <si>
    <t>药品合格率</t>
    <phoneticPr fontId="20" type="noConversion"/>
  </si>
  <si>
    <t>人工防治达标率</t>
    <phoneticPr fontId="20" type="noConversion"/>
  </si>
  <si>
    <t>≥90%</t>
    <phoneticPr fontId="20" type="noConversion"/>
  </si>
  <si>
    <t>药品购置及时率</t>
    <phoneticPr fontId="20" type="noConversion"/>
  </si>
  <si>
    <t>人工防治及时率</t>
    <phoneticPr fontId="20" type="noConversion"/>
  </si>
  <si>
    <t>带动农户增收</t>
    <phoneticPr fontId="20" type="noConversion"/>
  </si>
  <si>
    <t>带动</t>
    <phoneticPr fontId="20" type="noConversion"/>
  </si>
  <si>
    <t>药品利用率</t>
    <phoneticPr fontId="20" type="noConversion"/>
  </si>
  <si>
    <t>=90</t>
  </si>
  <si>
    <t>有害生物无公害防治率</t>
    <phoneticPr fontId="20" type="noConversion"/>
  </si>
  <si>
    <t>林区农户满意度</t>
    <phoneticPr fontId="20" type="noConversion"/>
  </si>
  <si>
    <t>=85</t>
    <phoneticPr fontId="20" type="noConversion"/>
  </si>
  <si>
    <t>省直机关事业单位离退休干部党组织工作经费</t>
    <phoneticPr fontId="20" type="noConversion"/>
  </si>
  <si>
    <t>不参与自评</t>
    <phoneticPr fontId="20" type="noConversion"/>
  </si>
  <si>
    <t>—</t>
    <phoneticPr fontId="20" type="noConversion"/>
  </si>
  <si>
    <t>野生动植物保护及生物多样性保护补助</t>
  </si>
  <si>
    <t>自然保护地建设补助</t>
  </si>
  <si>
    <t>森林保护修复项目</t>
  </si>
  <si>
    <t>国有林场改革发展补助</t>
  </si>
  <si>
    <t>森林资源保护培育与利用资金</t>
  </si>
  <si>
    <t>林业草原支撑保障体系项目</t>
  </si>
  <si>
    <t>省直机关事业单位离退休干部党组织工作经费</t>
  </si>
  <si>
    <t>部分项目存在招标价差，资金上缴财政</t>
    <phoneticPr fontId="19" type="noConversion"/>
  </si>
  <si>
    <t>负责调查保护区自然资源并建立档案，组织环境与资源监测，保护自然环境和资源：负责管护区管理，开展科研，宣传教育；负责保护区森林防火、林政执法、禁种铲毒、林业有害生物防治和检验检疫。</t>
  </si>
  <si>
    <t>2025 年严格落实各项政策部署，扎实推进国有林资源管护与自然资源保护工作，统筹抓好宣传教育、森林防火、林政执法、禁种铲毒及林木良种苗木培育等重点任务。全年落实国有林场改革职工保障 531 人，完成天保工程社会保险缴费补助 531 人；建成林木良种繁育面积 1.6 万亩，培育良种苗木 40.06 万株；配备林政执法人员 34 人，林草行政案件受理率 100%，并且使林业有害生物防治 “四率” 指标全面达标，有效提升林区群众及干部职工满意度。</t>
    <phoneticPr fontId="19" type="noConversion"/>
  </si>
  <si>
    <t>基本运行指标</t>
  </si>
  <si>
    <t>预算收支管理</t>
  </si>
  <si>
    <t>&lt;=100%</t>
  </si>
  <si>
    <t>=100%</t>
    <phoneticPr fontId="19" type="noConversion"/>
  </si>
  <si>
    <t>结转结余变动率</t>
  </si>
  <si>
    <t>&lt;=0%</t>
  </si>
  <si>
    <t>“三公”经费控制率</t>
  </si>
  <si>
    <t>“三公”经费预算及支出均为0，控制率为0%，合规</t>
  </si>
  <si>
    <t>项目支出预算执行率</t>
    <phoneticPr fontId="19" type="noConversion"/>
  </si>
  <si>
    <t>&lt;=5%</t>
  </si>
  <si>
    <t>=34.29%</t>
    <phoneticPr fontId="19" type="noConversion"/>
  </si>
  <si>
    <t>财会管理</t>
  </si>
  <si>
    <t>健全</t>
  </si>
  <si>
    <t>合规</t>
  </si>
  <si>
    <t>资金使用合规性</t>
  </si>
  <si>
    <t>有效</t>
  </si>
  <si>
    <t>规范</t>
  </si>
  <si>
    <t>政府采购节约性</t>
  </si>
  <si>
    <t>节约</t>
  </si>
  <si>
    <t>节约</t>
    <phoneticPr fontId="19" type="noConversion"/>
  </si>
  <si>
    <t>及时</t>
    <phoneticPr fontId="19" type="noConversion"/>
  </si>
  <si>
    <t>绩效管理</t>
  </si>
  <si>
    <t>预算绩效管理工作成效</t>
  </si>
  <si>
    <t>较上年提升</t>
  </si>
  <si>
    <t>重点履职指标</t>
  </si>
  <si>
    <t>=426人</t>
  </si>
  <si>
    <t>=531</t>
    <phoneticPr fontId="19" type="noConversion"/>
  </si>
  <si>
    <t>=1.6亩</t>
  </si>
  <si>
    <t>=16000</t>
    <phoneticPr fontId="19" type="noConversion"/>
  </si>
  <si>
    <t>配备林政执法人员数量</t>
  </si>
  <si>
    <t>&gt;=34人</t>
  </si>
  <si>
    <t>=34</t>
    <phoneticPr fontId="19" type="noConversion"/>
  </si>
  <si>
    <t>林木良种苗木培育数量</t>
  </si>
  <si>
    <t>=40万株</t>
  </si>
  <si>
    <t>=40.06</t>
    <phoneticPr fontId="19" type="noConversion"/>
  </si>
  <si>
    <t>林草行政案件受理率</t>
    <phoneticPr fontId="19" type="noConversion"/>
  </si>
  <si>
    <t>=100</t>
    <phoneticPr fontId="19" type="noConversion"/>
  </si>
  <si>
    <t>能够</t>
  </si>
  <si>
    <t>能够</t>
    <phoneticPr fontId="19" type="noConversion"/>
  </si>
  <si>
    <t>=30万元</t>
  </si>
  <si>
    <t>=30</t>
    <phoneticPr fontId="19" type="noConversion"/>
  </si>
  <si>
    <t>部门综合指标</t>
  </si>
  <si>
    <t>经济效益</t>
  </si>
  <si>
    <t>是</t>
    <phoneticPr fontId="19" type="noConversion"/>
  </si>
  <si>
    <t>社会效益</t>
  </si>
  <si>
    <t>持续推进</t>
    <phoneticPr fontId="19" type="noConversion"/>
  </si>
  <si>
    <t>生态效益</t>
  </si>
  <si>
    <t>森林火灾受害率（‰）</t>
    <phoneticPr fontId="19" type="noConversion"/>
  </si>
  <si>
    <t>&lt;=0.9‰</t>
  </si>
  <si>
    <t>=0</t>
    <phoneticPr fontId="19" type="noConversion"/>
  </si>
  <si>
    <t>‰</t>
  </si>
  <si>
    <t>&lt;=3‰</t>
  </si>
  <si>
    <t>&gt;=60%</t>
  </si>
  <si>
    <t>=60</t>
    <phoneticPr fontId="19" type="noConversion"/>
  </si>
  <si>
    <t>=80</t>
    <phoneticPr fontId="19" type="noConversion"/>
  </si>
  <si>
    <t>相关满意度</t>
  </si>
  <si>
    <t>=85</t>
    <phoneticPr fontId="19" type="noConversion"/>
  </si>
  <si>
    <t>工作人员满意度</t>
  </si>
  <si>
    <t>可持续发展能力指标</t>
  </si>
  <si>
    <t>组织建设</t>
    <phoneticPr fontId="19" type="noConversion"/>
  </si>
  <si>
    <t>党建工作开展情况</t>
    <phoneticPr fontId="19" type="noConversion"/>
  </si>
  <si>
    <t>良好</t>
  </si>
  <si>
    <t>宣传培训</t>
    <phoneticPr fontId="19" type="noConversion"/>
  </si>
  <si>
    <t>培训计划完成率</t>
    <phoneticPr fontId="19" type="noConversion"/>
  </si>
  <si>
    <t>&gt;=100%</t>
  </si>
  <si>
    <t>制度建设</t>
    <phoneticPr fontId="19" type="noConversion"/>
  </si>
  <si>
    <t>制度完善情况</t>
    <phoneticPr fontId="19" type="noConversion"/>
  </si>
  <si>
    <t>完善</t>
  </si>
  <si>
    <t>改革创新</t>
    <phoneticPr fontId="19" type="noConversion"/>
  </si>
  <si>
    <t>试点工作开展情况</t>
    <phoneticPr fontId="19" type="noConversion"/>
  </si>
  <si>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</si>
  <si>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</si>
  <si>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年初目标值实际为531人。下一步将加强预算绩效业务知识学习，加强填报信息审核。</t>
    <phoneticPr fontId="19" type="noConversion"/>
  </si>
  <si>
    <t>年初目标单位实为万亩。下一步将加强预算绩效业务知识学习，加强填报信息审核。</t>
    <phoneticPr fontId="19" type="noConversion"/>
  </si>
  <si>
    <t>年初指标实际应为项目支出预算调整率。下一步将加强预算绩效业务知识学习，加强填报信息审核。</t>
    <phoneticPr fontId="19" type="noConversion"/>
  </si>
  <si>
    <t>财务管理制度健全性</t>
    <phoneticPr fontId="19" type="noConversion"/>
  </si>
  <si>
    <t>健全</t>
    <phoneticPr fontId="19" type="noConversion"/>
  </si>
  <si>
    <t>资产盘点及时性</t>
    <phoneticPr fontId="19" type="noConversion"/>
  </si>
  <si>
    <t>林木良种繁育面积</t>
    <phoneticPr fontId="19" type="noConversion"/>
  </si>
  <si>
    <t>纳入国有林场改革的职工人数（人）</t>
    <phoneticPr fontId="19" type="noConversion"/>
  </si>
  <si>
    <t>按时、高质量完成工作</t>
    <phoneticPr fontId="19" type="noConversion"/>
  </si>
  <si>
    <t>林木良种培育项目资金</t>
    <phoneticPr fontId="19" type="noConversion"/>
  </si>
  <si>
    <t>人员工资及各项社保按时发放</t>
    <phoneticPr fontId="19" type="noConversion"/>
  </si>
  <si>
    <t>通过对资金的管理，是否使得单位内部部门健康运转</t>
    <phoneticPr fontId="19" type="noConversion"/>
  </si>
  <si>
    <t>森林、草原、湿地、荒漠生态系统和野生动物保护</t>
    <phoneticPr fontId="19" type="noConversion"/>
  </si>
  <si>
    <t>草原火灾受害率（‰）</t>
    <phoneticPr fontId="19" type="noConversion"/>
  </si>
  <si>
    <t>森林覆盖率（%）</t>
    <phoneticPr fontId="19" type="noConversion"/>
  </si>
  <si>
    <t>草原综合植被盖度（%）</t>
    <phoneticPr fontId="19" type="noConversion"/>
  </si>
  <si>
    <t>林区职工、周边群众满意度</t>
    <phoneticPr fontId="20" type="noConversion"/>
  </si>
  <si>
    <t>=1325.58万元</t>
    <phoneticPr fontId="20" type="noConversion"/>
  </si>
  <si>
    <t>天然林人为大型破坏事件发生数</t>
    <phoneticPr fontId="20" type="noConversion"/>
  </si>
  <si>
    <t>生态护林员满意度</t>
    <phoneticPr fontId="20" type="noConversion"/>
  </si>
  <si>
    <t>林区职工群众满意度</t>
    <phoneticPr fontId="20" type="noConversion"/>
  </si>
  <si>
    <t>林木良种培育成本（元/株)</t>
    <phoneticPr fontId="20" type="noConversion"/>
  </si>
  <si>
    <t>森林、草原、荒漠生态系统生态效益发挥</t>
    <phoneticPr fontId="20" type="noConversion"/>
  </si>
  <si>
    <t>群众生态保护意识</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</si>
</sst>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76" formatCode="0.00_ "/>
    <numFmt numFmtId="177" formatCode="0.00_);[Red]\(0.00\)"/>
  </numFmts>
  <fonts count="32" x14ac:knownFonts="1">
    <font>
      <sz val="11"/>
      <color theme="1"/>
      <name val="宋体"/>
      <charset val="134"/>
      <scheme val="minor"/>
    </font>
    <font>
      <sz val="22"/>
      <color theme="1"/>
      <name val="宋体"/>
      <family val="3"/>
      <charset val="134"/>
      <scheme val="minor"/>
    </font>
    <font>
      <sz val="9"/>
      <color theme="1"/>
      <name val="宋体"/>
      <family val="3"/>
      <charset val="134"/>
      <scheme val="minor"/>
    </font>
    <font>
      <sz val="11"/>
      <color theme="1"/>
      <name val="黑体"/>
      <family val="3"/>
      <charset val="134"/>
    </font>
    <font>
      <b/>
      <sz val="11"/>
      <color theme="1"/>
      <name val="宋体"/>
      <family val="3"/>
      <charset val="134"/>
      <scheme val="minor"/>
    </font>
    <font>
      <b/>
      <sz val="20"/>
      <color theme="1"/>
      <name val="宋体"/>
      <family val="3"/>
      <charset val="134"/>
      <scheme val="minor"/>
    </font>
    <font>
      <sz val="11"/>
      <color theme="1"/>
      <name val="宋体"/>
      <family val="3"/>
      <charset val="134"/>
    </font>
    <font>
      <sz val="10"/>
      <color rgb="FF000000"/>
      <name val="Times New Roman"/>
      <family val="1"/>
    </font>
    <font>
      <sz val="22"/>
      <name val="宋体"/>
      <family val="3"/>
      <charset val="134"/>
    </font>
    <font>
      <sz val="10"/>
      <color rgb="FF000000"/>
      <name val="宋体"/>
      <family val="3"/>
      <charset val="134"/>
    </font>
    <font>
      <sz val="9"/>
      <name val="宋体"/>
      <family val="3"/>
      <charset val="134"/>
    </font>
    <font>
      <sz val="9"/>
      <color rgb="FF000000"/>
      <name val="宋体"/>
      <family val="3"/>
      <charset val="134"/>
    </font>
    <font>
      <sz val="14"/>
      <name val="宋体"/>
      <family val="3"/>
      <charset val="134"/>
    </font>
    <font>
      <sz val="12"/>
      <color theme="1"/>
      <name val="宋体"/>
      <family val="3"/>
      <charset val="134"/>
      <scheme val="minor"/>
    </font>
    <font>
      <sz val="12"/>
      <color theme="1"/>
      <name val="黑体"/>
      <family val="3"/>
      <charset val="134"/>
    </font>
    <font>
      <sz val="16"/>
      <color theme="1"/>
      <name val="黑体"/>
      <family val="3"/>
      <charset val="134"/>
    </font>
    <font>
      <sz val="28"/>
      <color theme="1"/>
      <name val="宋体"/>
      <family val="3"/>
      <charset val="134"/>
      <scheme val="minor"/>
    </font>
    <font>
      <sz val="11"/>
      <color theme="1"/>
      <name val="宋体"/>
      <family val="3"/>
      <charset val="134"/>
      <scheme val="minor"/>
    </font>
    <font>
      <b/>
      <sz val="28"/>
      <color theme="1"/>
      <name val="宋体"/>
      <family val="3"/>
      <charset val="134"/>
      <scheme val="minor"/>
    </font>
    <font>
      <sz val="9"/>
      <name val="宋体"/>
      <family val="3"/>
      <charset val="134"/>
      <scheme val="minor"/>
    </font>
    <font>
      <sz val="9"/>
      <name val="宋体"/>
      <family val="3"/>
      <charset val="134"/>
      <scheme val="minor"/>
    </font>
    <font>
      <sz val="11"/>
      <color theme="1"/>
      <name val="宋体"/>
      <family val="3"/>
      <charset val="134"/>
      <scheme val="minor"/>
    </font>
    <font>
      <b/>
      <sz val="36"/>
      <color theme="1"/>
      <name val="宋体"/>
      <family val="3"/>
      <charset val="134"/>
      <scheme val="minor"/>
    </font>
    <font>
      <sz val="18"/>
      <color theme="1"/>
      <name val="宋体"/>
      <family val="3"/>
      <charset val="134"/>
      <scheme val="minor"/>
    </font>
    <font>
      <b/>
      <sz val="20"/>
      <color theme="1"/>
      <name val="宋体"/>
      <family val="3"/>
      <charset val="134"/>
      <scheme val="minor"/>
    </font>
    <font>
      <sz val="22"/>
      <color theme="1"/>
      <name val="宋体"/>
      <family val="3"/>
      <charset val="134"/>
      <scheme val="minor"/>
    </font>
    <font>
      <sz val="10"/>
      <color theme="1"/>
      <name val="宋体"/>
      <family val="3"/>
      <charset val="134"/>
      <scheme val="minor"/>
    </font>
    <font>
      <b/>
      <sz val="10"/>
      <color theme="1"/>
      <name val="宋体"/>
      <family val="3"/>
      <charset val="134"/>
      <scheme val="minor"/>
    </font>
    <font>
      <sz val="10"/>
      <color indexed="8"/>
      <name val="宋体"/>
      <family val="3"/>
      <charset val="134"/>
    </font>
    <font>
      <sz val="11"/>
      <name val="宋体"/>
      <family val="3"/>
      <charset val="134"/>
      <scheme val="minor"/>
    </font>
    <font>
      <sz val="9"/>
      <color theme="0"/>
      <name val="宋体"/>
      <family val="3"/>
      <charset val="134"/>
    </font>
    <font>
      <sz val="11"/>
      <color theme="1"/>
      <name val="宋体"/>
      <charset val="134"/>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3">
    <xf numFmtId="0" fontId="0" fillId="0" borderId="0">
      <alignment vertical="center"/>
    </xf>
    <xf numFmtId="0" fontId="17" fillId="0" borderId="0">
      <alignment vertical="center"/>
    </xf>
    <xf numFmtId="43" fontId="31" fillId="0" borderId="0" applyFont="0" applyFill="0" applyBorder="0" applyAlignment="0" applyProtection="0">
      <alignment vertical="center"/>
    </xf>
  </cellStyleXfs>
  <cellXfs count="152">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0" fontId="0" fillId="0" borderId="1" xfId="0" applyNumberFormat="1" applyBorder="1" applyAlignment="1">
      <alignment horizontal="center" vertical="center"/>
    </xf>
    <xf numFmtId="9" fontId="0" fillId="0" borderId="1" xfId="0" applyNumberFormat="1" applyBorder="1" applyAlignment="1">
      <alignment horizontal="center" vertical="center" wrapText="1"/>
    </xf>
    <xf numFmtId="0" fontId="0" fillId="0" borderId="1" xfId="0" applyBorder="1">
      <alignment vertical="center"/>
    </xf>
    <xf numFmtId="176" fontId="0" fillId="0" borderId="1" xfId="0" applyNumberForma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5" xfId="0" applyBorder="1" applyAlignment="1">
      <alignment horizontal="center" vertical="center" wrapText="1"/>
    </xf>
    <xf numFmtId="0" fontId="6" fillId="0" borderId="1" xfId="0" applyFont="1" applyBorder="1" applyAlignment="1">
      <alignment horizontal="center" vertical="center" wrapText="1"/>
    </xf>
    <xf numFmtId="10" fontId="4" fillId="0" borderId="1" xfId="0" applyNumberFormat="1" applyFont="1" applyBorder="1" applyAlignment="1">
      <alignment horizontal="center" vertical="center"/>
    </xf>
    <xf numFmtId="0" fontId="4" fillId="0" borderId="1" xfId="0" applyFont="1" applyBorder="1">
      <alignment vertical="center"/>
    </xf>
    <xf numFmtId="0" fontId="0" fillId="0" borderId="0" xfId="0" applyAlignment="1">
      <alignment horizontal="center" vertical="center" wrapText="1"/>
    </xf>
    <xf numFmtId="0" fontId="0" fillId="0" borderId="0" xfId="0" applyAlignment="1">
      <alignment horizontal="left" vertical="center"/>
    </xf>
    <xf numFmtId="0" fontId="7" fillId="0" borderId="0" xfId="0" applyFont="1" applyAlignment="1">
      <alignment horizontal="left" vertical="top"/>
    </xf>
    <xf numFmtId="0" fontId="8"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top" wrapText="1"/>
    </xf>
    <xf numFmtId="0" fontId="11" fillId="0" borderId="0" xfId="0" applyFont="1" applyAlignment="1">
      <alignment horizontal="center" wrapText="1"/>
    </xf>
    <xf numFmtId="0" fontId="9" fillId="0" borderId="1" xfId="0" applyFont="1" applyBorder="1" applyAlignment="1">
      <alignment horizontal="center" vertical="center"/>
    </xf>
    <xf numFmtId="0" fontId="9" fillId="0" borderId="0" xfId="0" applyFont="1" applyAlignment="1">
      <alignment horizontal="center" vertical="center"/>
    </xf>
    <xf numFmtId="0" fontId="11" fillId="0" borderId="1" xfId="0" applyFont="1" applyBorder="1" applyAlignment="1">
      <alignment horizontal="center" vertical="center"/>
    </xf>
    <xf numFmtId="0" fontId="9" fillId="0" borderId="1" xfId="0" applyFont="1" applyBorder="1" applyAlignment="1">
      <alignment horizontal="center" vertical="center" wrapText="1"/>
    </xf>
    <xf numFmtId="0" fontId="11" fillId="0" borderId="0" xfId="0" applyFont="1" applyAlignment="1">
      <alignment horizontal="center" vertical="center"/>
    </xf>
    <xf numFmtId="0" fontId="10" fillId="0" borderId="0" xfId="0" applyFont="1" applyAlignment="1">
      <alignment horizontal="center" vertical="center" wrapText="1"/>
    </xf>
    <xf numFmtId="9" fontId="9" fillId="0" borderId="1" xfId="0" applyNumberFormat="1" applyFont="1" applyBorder="1" applyAlignment="1">
      <alignment horizontal="center" vertical="center" wrapText="1"/>
    </xf>
    <xf numFmtId="0" fontId="9" fillId="0" borderId="0" xfId="0" applyFont="1" applyAlignment="1">
      <alignment horizontal="center" vertical="center" wrapText="1"/>
    </xf>
    <xf numFmtId="10" fontId="9" fillId="0" borderId="1" xfId="0" applyNumberFormat="1" applyFont="1" applyBorder="1" applyAlignment="1">
      <alignment horizontal="center" vertical="center" wrapText="1"/>
    </xf>
    <xf numFmtId="1" fontId="11" fillId="0" borderId="1" xfId="0" applyNumberFormat="1" applyFont="1" applyBorder="1" applyAlignment="1">
      <alignment horizontal="center" vertical="center" shrinkToFit="1"/>
    </xf>
    <xf numFmtId="0" fontId="9" fillId="0" borderId="0" xfId="0" applyFont="1" applyAlignment="1">
      <alignment horizontal="center" wrapText="1"/>
    </xf>
    <xf numFmtId="0" fontId="10" fillId="0" borderId="0" xfId="0" applyFont="1" applyAlignment="1">
      <alignment horizontal="left" vertical="top" wrapText="1"/>
    </xf>
    <xf numFmtId="0" fontId="13" fillId="0" borderId="0" xfId="0" applyFont="1">
      <alignment vertical="center"/>
    </xf>
    <xf numFmtId="0" fontId="14" fillId="0" borderId="1" xfId="0" applyFont="1" applyBorder="1">
      <alignment vertical="center"/>
    </xf>
    <xf numFmtId="0" fontId="15" fillId="0" borderId="0" xfId="0" applyFont="1">
      <alignment vertical="center"/>
    </xf>
    <xf numFmtId="0" fontId="16" fillId="0" borderId="0" xfId="0" applyFont="1" applyAlignment="1">
      <alignment horizontal="center" vertical="center" wrapText="1"/>
    </xf>
    <xf numFmtId="0" fontId="13" fillId="0" borderId="0" xfId="0" applyFont="1" applyAlignment="1">
      <alignment horizontal="center" vertical="center" wrapText="1"/>
    </xf>
    <xf numFmtId="0" fontId="21" fillId="0" borderId="1" xfId="0" applyFont="1" applyBorder="1" applyAlignment="1">
      <alignment horizontal="center" vertical="center"/>
    </xf>
    <xf numFmtId="0" fontId="22" fillId="0" borderId="0" xfId="0" applyFont="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horizontal="left" vertical="center"/>
    </xf>
    <xf numFmtId="0" fontId="24"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176" fontId="26" fillId="0" borderId="1" xfId="0" applyNumberFormat="1" applyFont="1" applyBorder="1" applyAlignment="1">
      <alignment horizontal="center" vertical="center"/>
    </xf>
    <xf numFmtId="176" fontId="26" fillId="0" borderId="1" xfId="0" applyNumberFormat="1" applyFont="1" applyBorder="1" applyAlignment="1">
      <alignment horizontal="center" vertical="center" wrapText="1"/>
    </xf>
    <xf numFmtId="10" fontId="0" fillId="0" borderId="0" xfId="0" applyNumberFormat="1">
      <alignment vertical="center"/>
    </xf>
    <xf numFmtId="0" fontId="26" fillId="0" borderId="1" xfId="0" quotePrefix="1" applyFont="1" applyBorder="1" applyAlignment="1">
      <alignment horizontal="center" vertical="center" wrapText="1"/>
    </xf>
    <xf numFmtId="9" fontId="26" fillId="0" borderId="1" xfId="0" applyNumberFormat="1" applyFont="1" applyBorder="1" applyAlignment="1">
      <alignment horizontal="center" vertical="center" wrapText="1"/>
    </xf>
    <xf numFmtId="0" fontId="27" fillId="0" borderId="1" xfId="0" applyFont="1" applyBorder="1" applyAlignment="1">
      <alignment horizontal="center" vertical="center"/>
    </xf>
    <xf numFmtId="0" fontId="26" fillId="0" borderId="1" xfId="0" applyFont="1" applyBorder="1">
      <alignment vertical="center"/>
    </xf>
    <xf numFmtId="176" fontId="27"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177" fontId="0" fillId="0" borderId="0" xfId="0" applyNumberFormat="1">
      <alignment vertical="center"/>
    </xf>
    <xf numFmtId="10" fontId="26" fillId="0" borderId="1" xfId="0" applyNumberFormat="1" applyFont="1" applyBorder="1" applyAlignment="1">
      <alignment horizontal="center" vertical="center" wrapText="1"/>
    </xf>
    <xf numFmtId="49" fontId="28" fillId="0" borderId="1" xfId="0" applyNumberFormat="1" applyFont="1" applyBorder="1" applyAlignment="1">
      <alignment horizontal="center" vertical="center" wrapText="1"/>
    </xf>
    <xf numFmtId="0" fontId="26" fillId="2" borderId="1" xfId="0" applyFont="1" applyFill="1" applyBorder="1" applyAlignment="1">
      <alignment horizontal="center" vertical="center" wrapText="1"/>
    </xf>
    <xf numFmtId="9" fontId="21" fillId="0" borderId="1" xfId="0" applyNumberFormat="1" applyFont="1" applyBorder="1" applyAlignment="1">
      <alignment horizontal="center" vertical="center" wrapText="1"/>
    </xf>
    <xf numFmtId="176" fontId="21" fillId="0" borderId="1" xfId="0" applyNumberFormat="1" applyFont="1" applyBorder="1" applyAlignment="1">
      <alignment horizontal="center" vertical="center" wrapText="1"/>
    </xf>
    <xf numFmtId="0" fontId="21" fillId="0" borderId="1" xfId="0" quotePrefix="1" applyFont="1" applyBorder="1" applyAlignment="1">
      <alignment horizontal="center" vertical="center" wrapText="1"/>
    </xf>
    <xf numFmtId="0" fontId="29" fillId="0" borderId="5" xfId="0" applyFont="1" applyBorder="1" applyAlignment="1">
      <alignment horizontal="left" vertical="center" wrapText="1"/>
    </xf>
    <xf numFmtId="0" fontId="11" fillId="0" borderId="1" xfId="0" applyFont="1" applyBorder="1" applyAlignment="1">
      <alignment horizontal="center" vertical="center" wrapText="1"/>
    </xf>
    <xf numFmtId="177" fontId="4" fillId="0" borderId="1" xfId="0" applyNumberFormat="1" applyFont="1" applyBorder="1" applyAlignment="1">
      <alignment horizontal="center" vertical="center"/>
    </xf>
    <xf numFmtId="0" fontId="9" fillId="0" borderId="0" xfId="0" applyFont="1" applyAlignment="1">
      <alignment horizontal="left" vertical="top"/>
    </xf>
    <xf numFmtId="177" fontId="11" fillId="0" borderId="1" xfId="0" applyNumberFormat="1" applyFont="1" applyBorder="1" applyAlignment="1">
      <alignment horizontal="center" vertical="center"/>
    </xf>
    <xf numFmtId="10" fontId="7" fillId="0" borderId="0" xfId="0" applyNumberFormat="1" applyFont="1" applyAlignment="1">
      <alignment horizontal="left" vertical="top"/>
    </xf>
    <xf numFmtId="0" fontId="9" fillId="0" borderId="1" xfId="0" quotePrefix="1" applyFont="1" applyBorder="1" applyAlignment="1">
      <alignment horizontal="center" vertical="center" wrapText="1"/>
    </xf>
    <xf numFmtId="177" fontId="9" fillId="0" borderId="1" xfId="0" applyNumberFormat="1" applyFont="1" applyBorder="1" applyAlignment="1">
      <alignment horizontal="center" vertical="center" wrapText="1"/>
    </xf>
    <xf numFmtId="10" fontId="9" fillId="0" borderId="0" xfId="0" applyNumberFormat="1" applyFont="1" applyAlignment="1">
      <alignment horizontal="left" vertical="top"/>
    </xf>
    <xf numFmtId="43" fontId="7" fillId="0" borderId="0" xfId="2" applyFont="1" applyAlignment="1">
      <alignment horizontal="left" vertical="top"/>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2" xfId="0" applyFont="1" applyBorder="1" applyAlignment="1">
      <alignment horizontal="center" wrapText="1"/>
    </xf>
    <xf numFmtId="0" fontId="9" fillId="0" borderId="3" xfId="0" applyFont="1" applyBorder="1" applyAlignment="1">
      <alignment horizontal="center"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10" fillId="0" borderId="3" xfId="0" applyFont="1" applyBorder="1" applyAlignment="1">
      <alignment horizontal="left" vertical="top" wrapText="1"/>
    </xf>
    <xf numFmtId="0" fontId="12" fillId="0" borderId="0" xfId="0" applyFont="1" applyAlignment="1">
      <alignment horizontal="left" vertical="top" wrapText="1" indent="3"/>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10" fontId="10" fillId="0" borderId="2" xfId="0" applyNumberFormat="1" applyFont="1" applyBorder="1" applyAlignment="1">
      <alignment horizontal="center" vertical="center" wrapText="1"/>
    </xf>
    <xf numFmtId="10" fontId="10" fillId="0" borderId="3"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top" wrapText="1"/>
    </xf>
    <xf numFmtId="0" fontId="11" fillId="0" borderId="2" xfId="0" applyFont="1" applyBorder="1" applyAlignment="1">
      <alignment horizontal="center" wrapText="1"/>
    </xf>
    <xf numFmtId="0" fontId="11" fillId="0" borderId="4" xfId="0" applyFont="1" applyBorder="1" applyAlignment="1">
      <alignment horizontal="center" wrapText="1"/>
    </xf>
    <xf numFmtId="0" fontId="11" fillId="0" borderId="3" xfId="0" applyFont="1" applyBorder="1" applyAlignment="1">
      <alignment horizontal="center" wrapText="1"/>
    </xf>
    <xf numFmtId="0" fontId="9" fillId="0" borderId="1" xfId="0" applyFont="1" applyBorder="1" applyAlignment="1">
      <alignment horizont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4" xfId="0" applyFont="1" applyBorder="1" applyAlignment="1">
      <alignment horizontal="center" vertical="center" wrapText="1"/>
    </xf>
    <xf numFmtId="0" fontId="24" fillId="0" borderId="0" xfId="0" applyFont="1" applyAlignment="1">
      <alignment horizontal="center" vertical="center" wrapText="1"/>
    </xf>
    <xf numFmtId="0" fontId="5" fillId="0" borderId="0" xfId="0" applyFont="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center" vertical="center" textRotation="255"/>
    </xf>
    <xf numFmtId="0" fontId="27" fillId="0" borderId="1" xfId="0" applyFont="1" applyBorder="1" applyAlignment="1">
      <alignment horizontal="center" vertical="center"/>
    </xf>
    <xf numFmtId="0" fontId="26" fillId="0" borderId="1" xfId="0" applyFont="1" applyBorder="1" applyAlignment="1">
      <alignment horizontal="center" vertical="center"/>
    </xf>
    <xf numFmtId="0" fontId="26" fillId="0" borderId="1" xfId="0" applyFont="1" applyBorder="1" applyAlignment="1">
      <alignment horizontal="left" vertical="center" wrapText="1"/>
    </xf>
    <xf numFmtId="176" fontId="26" fillId="0" borderId="1" xfId="0" applyNumberFormat="1" applyFont="1" applyBorder="1" applyAlignment="1">
      <alignment horizontal="center"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6" fillId="0" borderId="1" xfId="0" applyFont="1" applyBorder="1" applyAlignment="1">
      <alignment horizontal="left" vertical="center"/>
    </xf>
    <xf numFmtId="0" fontId="26" fillId="0" borderId="8"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1"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textRotation="255"/>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176" fontId="0" fillId="0" borderId="2" xfId="0" applyNumberFormat="1" applyBorder="1" applyAlignment="1">
      <alignment horizontal="center" vertical="center" wrapText="1"/>
    </xf>
    <xf numFmtId="176" fontId="0" fillId="0" borderId="3" xfId="0" applyNumberForma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vertical="center"/>
    </xf>
    <xf numFmtId="177" fontId="0" fillId="0" borderId="1" xfId="0" applyNumberFormat="1" applyBorder="1" applyAlignment="1">
      <alignment horizontal="center" vertical="center" wrapText="1"/>
    </xf>
    <xf numFmtId="177" fontId="0" fillId="0" borderId="1" xfId="0" applyNumberFormat="1" applyBorder="1" applyAlignment="1">
      <alignment horizontal="center" vertical="center"/>
    </xf>
    <xf numFmtId="177" fontId="0" fillId="0" borderId="0" xfId="0" applyNumberFormat="1" applyAlignment="1">
      <alignment horizontal="center" vertical="center"/>
    </xf>
  </cellXfs>
  <cellStyles count="3">
    <cellStyle name="常规" xfId="0" builtinId="0"/>
    <cellStyle name="常规 2" xfId="1" xr:uid="{00000000-0005-0000-0000-000031000000}"/>
    <cellStyle name="千位分隔"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zoomScale="70" zoomScaleNormal="70" workbookViewId="0">
      <selection activeCell="A2" sqref="A2"/>
    </sheetView>
  </sheetViews>
  <sheetFormatPr defaultColWidth="9" defaultRowHeight="13.5" x14ac:dyDescent="0.3"/>
  <cols>
    <col min="1" max="1" width="181.33203125" customWidth="1"/>
  </cols>
  <sheetData>
    <row r="1" spans="1:1" ht="45" customHeight="1" x14ac:dyDescent="0.3">
      <c r="A1" s="39" t="s">
        <v>0</v>
      </c>
    </row>
    <row r="2" spans="1:1" ht="149.25" customHeight="1" x14ac:dyDescent="0.3">
      <c r="A2" s="43" t="s">
        <v>125</v>
      </c>
    </row>
    <row r="3" spans="1:1" ht="51" customHeight="1" x14ac:dyDescent="0.3">
      <c r="A3" s="40"/>
    </row>
    <row r="4" spans="1:1" ht="51" customHeight="1" x14ac:dyDescent="0.3">
      <c r="A4" s="40"/>
    </row>
    <row r="5" spans="1:1" ht="51" customHeight="1" x14ac:dyDescent="0.3">
      <c r="A5" s="44" t="s">
        <v>126</v>
      </c>
    </row>
    <row r="6" spans="1:1" ht="51" customHeight="1" x14ac:dyDescent="0.3">
      <c r="A6" s="44" t="s">
        <v>127</v>
      </c>
    </row>
    <row r="7" spans="1:1" ht="51" customHeight="1" x14ac:dyDescent="0.3">
      <c r="A7" s="45" t="s">
        <v>128</v>
      </c>
    </row>
    <row r="8" spans="1:1" s="37" customFormat="1" ht="27" customHeight="1" x14ac:dyDescent="0.3">
      <c r="A8" s="41"/>
    </row>
    <row r="9" spans="1:1" s="37" customFormat="1" ht="27" customHeight="1" x14ac:dyDescent="0.3"/>
    <row r="10" spans="1:1" s="37" customFormat="1" ht="27" customHeight="1" x14ac:dyDescent="0.3"/>
  </sheetData>
  <phoneticPr fontId="20" type="noConversion"/>
  <pageMargins left="0.7" right="0.76" top="2.02" bottom="1.6" header="0.92" footer="1.06"/>
  <pageSetup paperSize="9" scale="72"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election activeCell="A5" sqref="A5:A13"/>
    </sheetView>
  </sheetViews>
  <sheetFormatPr defaultColWidth="9" defaultRowHeight="15.75" x14ac:dyDescent="0.3"/>
  <cols>
    <col min="1" max="1" width="81.6640625" customWidth="1"/>
    <col min="2" max="2" width="10.1328125" style="37" customWidth="1"/>
  </cols>
  <sheetData>
    <row r="1" spans="1:3" ht="60.6" customHeight="1" x14ac:dyDescent="0.3">
      <c r="A1" s="46" t="s">
        <v>131</v>
      </c>
    </row>
    <row r="2" spans="1:3" s="37" customFormat="1" ht="30.75" customHeight="1" x14ac:dyDescent="0.3">
      <c r="A2" s="38" t="s">
        <v>1</v>
      </c>
    </row>
    <row r="3" spans="1:3" s="37" customFormat="1" ht="30.75" customHeight="1" x14ac:dyDescent="0.3">
      <c r="A3" s="38" t="s">
        <v>2</v>
      </c>
    </row>
    <row r="4" spans="1:3" s="37" customFormat="1" ht="30.75" customHeight="1" x14ac:dyDescent="0.3">
      <c r="A4" s="38" t="s">
        <v>3</v>
      </c>
    </row>
    <row r="5" spans="1:3" s="37" customFormat="1" ht="30.75" customHeight="1" x14ac:dyDescent="0.3">
      <c r="A5" s="67" t="s">
        <v>530</v>
      </c>
    </row>
    <row r="6" spans="1:3" s="37" customFormat="1" ht="30.75" customHeight="1" x14ac:dyDescent="0.3">
      <c r="A6" s="67" t="s">
        <v>531</v>
      </c>
    </row>
    <row r="7" spans="1:3" s="37" customFormat="1" ht="30.75" customHeight="1" x14ac:dyDescent="0.3">
      <c r="A7" s="67" t="s">
        <v>532</v>
      </c>
    </row>
    <row r="8" spans="1:3" s="37" customFormat="1" ht="30.75" customHeight="1" x14ac:dyDescent="0.3">
      <c r="A8" s="67" t="s">
        <v>533</v>
      </c>
    </row>
    <row r="9" spans="1:3" s="37" customFormat="1" ht="30.75" customHeight="1" x14ac:dyDescent="0.3">
      <c r="A9" s="67" t="s">
        <v>534</v>
      </c>
    </row>
    <row r="10" spans="1:3" ht="22.9" customHeight="1" x14ac:dyDescent="0.3">
      <c r="A10" s="67" t="s">
        <v>535</v>
      </c>
      <c r="C10" s="37"/>
    </row>
    <row r="11" spans="1:3" ht="22.9" customHeight="1" x14ac:dyDescent="0.3">
      <c r="A11" s="67" t="s">
        <v>315</v>
      </c>
      <c r="C11" s="37"/>
    </row>
    <row r="12" spans="1:3" ht="22.9" customHeight="1" x14ac:dyDescent="0.3">
      <c r="A12" s="67" t="s">
        <v>316</v>
      </c>
      <c r="C12" s="37"/>
    </row>
    <row r="13" spans="1:3" ht="22.9" customHeight="1" x14ac:dyDescent="0.3">
      <c r="A13" s="67" t="s">
        <v>536</v>
      </c>
    </row>
  </sheetData>
  <phoneticPr fontId="20"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2"/>
  <sheetViews>
    <sheetView topLeftCell="A13" zoomScale="90" zoomScaleNormal="90" workbookViewId="0">
      <selection activeCell="L36" sqref="L36"/>
    </sheetView>
  </sheetViews>
  <sheetFormatPr defaultColWidth="9" defaultRowHeight="13.15" x14ac:dyDescent="0.3"/>
  <cols>
    <col min="1" max="1" width="9.19921875" style="20" customWidth="1"/>
    <col min="2" max="2" width="8.796875" style="20" customWidth="1"/>
    <col min="3" max="3" width="3.33203125" style="20" customWidth="1"/>
    <col min="4" max="4" width="5.6640625" style="20" customWidth="1"/>
    <col min="5" max="5" width="14.796875" style="20" customWidth="1"/>
    <col min="6" max="6" width="8" style="20" customWidth="1"/>
    <col min="7" max="7" width="8.86328125" style="20" customWidth="1"/>
    <col min="8" max="8" width="7.796875" style="20" customWidth="1"/>
    <col min="9" max="9" width="2.19921875" style="20" customWidth="1"/>
    <col min="10" max="10" width="12.6640625" style="20" customWidth="1"/>
    <col min="11" max="11" width="17" style="20" customWidth="1"/>
    <col min="12" max="12" width="8" style="20" customWidth="1"/>
    <col min="13" max="13" width="11" style="20" customWidth="1"/>
    <col min="14" max="14" width="10.53125" style="20" customWidth="1"/>
    <col min="15" max="15" width="22.86328125" style="20" customWidth="1"/>
    <col min="16" max="16" width="21.46484375" style="20" customWidth="1"/>
    <col min="17" max="17" width="11.53125" style="20" customWidth="1"/>
    <col min="18" max="16384" width="9" style="20"/>
  </cols>
  <sheetData>
    <row r="1" spans="1:20" ht="52.05" customHeight="1" x14ac:dyDescent="0.3">
      <c r="A1" s="94" t="s">
        <v>9</v>
      </c>
      <c r="B1" s="94"/>
      <c r="C1" s="94"/>
      <c r="D1" s="94"/>
      <c r="E1" s="94"/>
      <c r="F1" s="94"/>
      <c r="G1" s="94"/>
      <c r="H1" s="94"/>
      <c r="I1" s="94"/>
      <c r="J1" s="94"/>
      <c r="K1" s="94"/>
      <c r="L1" s="94"/>
      <c r="M1" s="94"/>
      <c r="N1" s="94"/>
      <c r="O1" s="94"/>
      <c r="P1" s="94"/>
      <c r="Q1" s="21"/>
      <c r="R1" s="70"/>
    </row>
    <row r="2" spans="1:20" ht="14.25" customHeight="1" x14ac:dyDescent="0.3">
      <c r="A2" s="95" t="s">
        <v>10</v>
      </c>
      <c r="B2" s="95"/>
      <c r="C2" s="95"/>
      <c r="D2" s="95"/>
      <c r="E2" s="95"/>
      <c r="F2" s="95"/>
      <c r="G2" s="95"/>
      <c r="H2" s="95"/>
      <c r="I2" s="95"/>
      <c r="J2" s="95"/>
      <c r="K2" s="95"/>
      <c r="L2" s="95"/>
      <c r="M2" s="95"/>
      <c r="N2" s="95"/>
      <c r="O2" s="95"/>
      <c r="P2" s="95"/>
      <c r="Q2" s="23"/>
      <c r="R2" s="70"/>
    </row>
    <row r="3" spans="1:20" ht="14.25" customHeight="1" x14ac:dyDescent="0.25">
      <c r="A3" s="78" t="s">
        <v>11</v>
      </c>
      <c r="B3" s="78"/>
      <c r="C3" s="96" t="s">
        <v>133</v>
      </c>
      <c r="D3" s="97"/>
      <c r="E3" s="97"/>
      <c r="F3" s="97"/>
      <c r="G3" s="97"/>
      <c r="H3" s="97"/>
      <c r="I3" s="97"/>
      <c r="J3" s="97"/>
      <c r="K3" s="97"/>
      <c r="L3" s="97"/>
      <c r="M3" s="97"/>
      <c r="N3" s="97"/>
      <c r="O3" s="97"/>
      <c r="P3" s="98"/>
      <c r="Q3" s="24"/>
      <c r="R3" s="70"/>
    </row>
    <row r="4" spans="1:20" ht="14.25" customHeight="1" x14ac:dyDescent="0.3">
      <c r="A4" s="78"/>
      <c r="B4" s="78"/>
      <c r="C4" s="99"/>
      <c r="D4" s="99"/>
      <c r="E4" s="99"/>
      <c r="F4" s="78" t="s">
        <v>13</v>
      </c>
      <c r="G4" s="78"/>
      <c r="H4" s="78"/>
      <c r="I4" s="92" t="s">
        <v>14</v>
      </c>
      <c r="J4" s="93"/>
      <c r="K4" s="92" t="s">
        <v>15</v>
      </c>
      <c r="L4" s="93"/>
      <c r="M4" s="92" t="s">
        <v>16</v>
      </c>
      <c r="N4" s="93"/>
      <c r="O4" s="25" t="s">
        <v>17</v>
      </c>
      <c r="P4" s="25" t="s">
        <v>18</v>
      </c>
      <c r="Q4" s="26"/>
      <c r="R4" s="70"/>
    </row>
    <row r="5" spans="1:20" ht="28.05" customHeight="1" x14ac:dyDescent="0.3">
      <c r="A5" s="92" t="s">
        <v>19</v>
      </c>
      <c r="B5" s="93"/>
      <c r="C5" s="78" t="s">
        <v>20</v>
      </c>
      <c r="D5" s="78"/>
      <c r="E5" s="78"/>
      <c r="F5" s="87">
        <f>F6+F9</f>
        <v>57358400</v>
      </c>
      <c r="G5" s="87"/>
      <c r="H5" s="87"/>
      <c r="I5" s="88">
        <f>I6+I9</f>
        <v>73283400</v>
      </c>
      <c r="J5" s="89"/>
      <c r="K5" s="88">
        <f>K6+K9</f>
        <v>73254682.099999994</v>
      </c>
      <c r="L5" s="89"/>
      <c r="M5" s="90">
        <f>K5/I5</f>
        <v>0.99960812544177802</v>
      </c>
      <c r="N5" s="91"/>
      <c r="O5" s="71">
        <f>M5*10</f>
        <v>9.9960812544177795</v>
      </c>
      <c r="P5" s="68" t="s">
        <v>537</v>
      </c>
      <c r="Q5" s="29"/>
      <c r="R5" s="76"/>
      <c r="S5" s="76"/>
      <c r="T5" s="76">
        <f>K5/10000</f>
        <v>7325.4682099999991</v>
      </c>
    </row>
    <row r="6" spans="1:20" ht="28.05" customHeight="1" x14ac:dyDescent="0.3">
      <c r="A6" s="92" t="s">
        <v>19</v>
      </c>
      <c r="B6" s="93"/>
      <c r="C6" s="78" t="s">
        <v>21</v>
      </c>
      <c r="D6" s="78"/>
      <c r="E6" s="78"/>
      <c r="F6" s="87">
        <f>F7+F8</f>
        <v>11162600</v>
      </c>
      <c r="G6" s="87"/>
      <c r="H6" s="87"/>
      <c r="I6" s="88">
        <f>I7+I8</f>
        <v>11245800</v>
      </c>
      <c r="J6" s="89"/>
      <c r="K6" s="88">
        <f>K7+K8</f>
        <v>11245800</v>
      </c>
      <c r="L6" s="89"/>
      <c r="M6" s="90">
        <f t="shared" ref="M6:M10" si="0">K6/I6</f>
        <v>1</v>
      </c>
      <c r="N6" s="91"/>
      <c r="O6" s="27" t="s">
        <v>124</v>
      </c>
      <c r="P6" s="27" t="s">
        <v>174</v>
      </c>
      <c r="Q6" s="29"/>
      <c r="R6" s="76"/>
      <c r="S6" s="76"/>
      <c r="T6" s="76">
        <f>K6/10000</f>
        <v>1124.58</v>
      </c>
    </row>
    <row r="7" spans="1:20" ht="28.05" customHeight="1" x14ac:dyDescent="0.3">
      <c r="A7" s="92" t="s">
        <v>19</v>
      </c>
      <c r="B7" s="93"/>
      <c r="C7" s="78" t="s">
        <v>22</v>
      </c>
      <c r="D7" s="78"/>
      <c r="E7" s="78"/>
      <c r="F7" s="87">
        <v>11120200</v>
      </c>
      <c r="G7" s="87"/>
      <c r="H7" s="87"/>
      <c r="I7" s="88">
        <v>11203400</v>
      </c>
      <c r="J7" s="89"/>
      <c r="K7" s="88">
        <v>11203400</v>
      </c>
      <c r="L7" s="89"/>
      <c r="M7" s="90">
        <f t="shared" si="0"/>
        <v>1</v>
      </c>
      <c r="N7" s="91"/>
      <c r="O7" s="27" t="s">
        <v>124</v>
      </c>
      <c r="P7" s="27" t="s">
        <v>174</v>
      </c>
      <c r="Q7" s="29"/>
    </row>
    <row r="8" spans="1:20" ht="28.05" customHeight="1" x14ac:dyDescent="0.3">
      <c r="A8" s="92" t="s">
        <v>19</v>
      </c>
      <c r="B8" s="93"/>
      <c r="C8" s="78" t="s">
        <v>23</v>
      </c>
      <c r="D8" s="78"/>
      <c r="E8" s="78"/>
      <c r="F8" s="87">
        <v>42400</v>
      </c>
      <c r="G8" s="87"/>
      <c r="H8" s="87"/>
      <c r="I8" s="88">
        <v>42400</v>
      </c>
      <c r="J8" s="89"/>
      <c r="K8" s="88">
        <v>42400</v>
      </c>
      <c r="L8" s="89"/>
      <c r="M8" s="90">
        <f t="shared" si="0"/>
        <v>1</v>
      </c>
      <c r="N8" s="91"/>
      <c r="O8" s="27" t="s">
        <v>124</v>
      </c>
      <c r="P8" s="27" t="s">
        <v>174</v>
      </c>
      <c r="Q8" s="29"/>
    </row>
    <row r="9" spans="1:20" ht="28.05" customHeight="1" x14ac:dyDescent="0.3">
      <c r="A9" s="92" t="s">
        <v>19</v>
      </c>
      <c r="B9" s="93"/>
      <c r="C9" s="78" t="s">
        <v>24</v>
      </c>
      <c r="D9" s="78"/>
      <c r="E9" s="78"/>
      <c r="F9" s="87">
        <f>F10+F11</f>
        <v>46195800</v>
      </c>
      <c r="G9" s="87"/>
      <c r="H9" s="87"/>
      <c r="I9" s="88">
        <f>I10+I11</f>
        <v>62037600</v>
      </c>
      <c r="J9" s="89"/>
      <c r="K9" s="88">
        <f>K10+K11</f>
        <v>62008882.100000001</v>
      </c>
      <c r="L9" s="89"/>
      <c r="M9" s="90">
        <f t="shared" si="0"/>
        <v>0.99953708879776137</v>
      </c>
      <c r="N9" s="91"/>
      <c r="O9" s="27" t="s">
        <v>124</v>
      </c>
      <c r="P9" s="68" t="s">
        <v>537</v>
      </c>
      <c r="Q9" s="29"/>
      <c r="R9" s="76"/>
      <c r="S9" s="76"/>
      <c r="T9" s="76">
        <f>K9/10000</f>
        <v>6200.8882100000001</v>
      </c>
    </row>
    <row r="10" spans="1:20" ht="28.05" customHeight="1" x14ac:dyDescent="0.3">
      <c r="A10" s="92" t="s">
        <v>19</v>
      </c>
      <c r="B10" s="93"/>
      <c r="C10" s="78" t="s">
        <v>25</v>
      </c>
      <c r="D10" s="78"/>
      <c r="E10" s="78"/>
      <c r="F10" s="87">
        <v>46195800</v>
      </c>
      <c r="G10" s="87"/>
      <c r="H10" s="87"/>
      <c r="I10" s="88">
        <v>62037600</v>
      </c>
      <c r="J10" s="89"/>
      <c r="K10" s="88">
        <v>62008882.100000001</v>
      </c>
      <c r="L10" s="89"/>
      <c r="M10" s="90">
        <f t="shared" si="0"/>
        <v>0.99953708879776137</v>
      </c>
      <c r="N10" s="91"/>
      <c r="O10" s="27" t="s">
        <v>124</v>
      </c>
      <c r="P10" s="68" t="s">
        <v>537</v>
      </c>
      <c r="Q10" s="29"/>
      <c r="R10" s="72"/>
    </row>
    <row r="11" spans="1:20" ht="28.05" customHeight="1" x14ac:dyDescent="0.3">
      <c r="A11" s="92" t="s">
        <v>19</v>
      </c>
      <c r="B11" s="93"/>
      <c r="C11" s="78" t="s">
        <v>26</v>
      </c>
      <c r="D11" s="78"/>
      <c r="E11" s="78"/>
      <c r="F11" s="87">
        <v>0</v>
      </c>
      <c r="G11" s="87"/>
      <c r="H11" s="87"/>
      <c r="I11" s="88">
        <v>0</v>
      </c>
      <c r="J11" s="89"/>
      <c r="K11" s="88">
        <v>0</v>
      </c>
      <c r="L11" s="89"/>
      <c r="M11" s="90">
        <v>0</v>
      </c>
      <c r="N11" s="91"/>
      <c r="O11" s="27" t="s">
        <v>124</v>
      </c>
      <c r="P11" s="27" t="s">
        <v>174</v>
      </c>
      <c r="Q11" s="29"/>
    </row>
    <row r="12" spans="1:20" ht="0.6" customHeight="1" x14ac:dyDescent="0.3">
      <c r="A12" s="92"/>
      <c r="B12" s="100"/>
      <c r="C12" s="100"/>
      <c r="D12" s="100"/>
      <c r="E12" s="100"/>
      <c r="F12" s="100"/>
      <c r="G12" s="100"/>
      <c r="H12" s="100"/>
      <c r="I12" s="100"/>
      <c r="J12" s="100"/>
      <c r="K12" s="100"/>
      <c r="L12" s="100"/>
      <c r="M12" s="100"/>
      <c r="N12" s="100"/>
      <c r="O12" s="100"/>
      <c r="P12" s="93"/>
      <c r="Q12" s="30"/>
    </row>
    <row r="13" spans="1:20" ht="41.65" customHeight="1" x14ac:dyDescent="0.3">
      <c r="A13" s="78" t="s">
        <v>27</v>
      </c>
      <c r="B13" s="78"/>
      <c r="C13" s="78" t="s">
        <v>538</v>
      </c>
      <c r="D13" s="78"/>
      <c r="E13" s="78"/>
      <c r="F13" s="78"/>
      <c r="G13" s="78"/>
      <c r="H13" s="78"/>
      <c r="I13" s="78"/>
      <c r="J13" s="78"/>
      <c r="K13" s="78"/>
      <c r="L13" s="78"/>
      <c r="M13" s="78"/>
      <c r="N13" s="78"/>
      <c r="O13" s="78"/>
      <c r="P13" s="78"/>
      <c r="Q13" s="30"/>
    </row>
    <row r="14" spans="1:20" ht="63.4" customHeight="1" x14ac:dyDescent="0.3">
      <c r="A14" s="78" t="s">
        <v>28</v>
      </c>
      <c r="B14" s="78"/>
      <c r="C14" s="78" t="s">
        <v>539</v>
      </c>
      <c r="D14" s="78"/>
      <c r="E14" s="78"/>
      <c r="F14" s="78"/>
      <c r="G14" s="78"/>
      <c r="H14" s="78"/>
      <c r="I14" s="78"/>
      <c r="J14" s="78"/>
      <c r="K14" s="78"/>
      <c r="L14" s="78"/>
      <c r="M14" s="78"/>
      <c r="N14" s="78"/>
      <c r="O14" s="78"/>
      <c r="P14" s="78"/>
      <c r="Q14" s="30"/>
    </row>
    <row r="15" spans="1:20" ht="16.05" customHeight="1" x14ac:dyDescent="0.3">
      <c r="A15" s="92" t="s">
        <v>29</v>
      </c>
      <c r="B15" s="100"/>
      <c r="C15" s="100"/>
      <c r="D15" s="100"/>
      <c r="E15" s="100"/>
      <c r="F15" s="93"/>
      <c r="G15" s="101" t="s">
        <v>30</v>
      </c>
      <c r="H15" s="102"/>
      <c r="I15" s="103"/>
      <c r="J15" s="107" t="s">
        <v>31</v>
      </c>
      <c r="K15" s="107" t="s">
        <v>32</v>
      </c>
      <c r="L15" s="107" t="s">
        <v>33</v>
      </c>
      <c r="M15" s="107" t="s">
        <v>34</v>
      </c>
      <c r="N15" s="107" t="s">
        <v>17</v>
      </c>
      <c r="O15" s="101" t="s">
        <v>18</v>
      </c>
      <c r="P15" s="103"/>
      <c r="Q15" s="30"/>
    </row>
    <row r="16" spans="1:20" ht="25.05" customHeight="1" x14ac:dyDescent="0.3">
      <c r="A16" s="22" t="s">
        <v>35</v>
      </c>
      <c r="B16" s="78" t="s">
        <v>36</v>
      </c>
      <c r="C16" s="78"/>
      <c r="D16" s="78"/>
      <c r="E16" s="78" t="s">
        <v>37</v>
      </c>
      <c r="F16" s="78"/>
      <c r="G16" s="104"/>
      <c r="H16" s="105"/>
      <c r="I16" s="106"/>
      <c r="J16" s="108"/>
      <c r="K16" s="108"/>
      <c r="L16" s="108"/>
      <c r="M16" s="108"/>
      <c r="N16" s="108"/>
      <c r="O16" s="104"/>
      <c r="P16" s="106"/>
      <c r="Q16" s="30"/>
      <c r="R16" s="70"/>
    </row>
    <row r="17" spans="1:18" ht="51.6" customHeight="1" x14ac:dyDescent="0.3">
      <c r="A17" s="87" t="s">
        <v>540</v>
      </c>
      <c r="B17" s="77" t="s">
        <v>541</v>
      </c>
      <c r="C17" s="77"/>
      <c r="D17" s="77"/>
      <c r="E17" s="77" t="s">
        <v>38</v>
      </c>
      <c r="F17" s="77"/>
      <c r="G17" s="77" t="s">
        <v>542</v>
      </c>
      <c r="H17" s="77"/>
      <c r="I17" s="77"/>
      <c r="J17" s="73" t="s">
        <v>543</v>
      </c>
      <c r="K17" s="28" t="s">
        <v>164</v>
      </c>
      <c r="L17" s="28">
        <v>2</v>
      </c>
      <c r="M17" s="33">
        <v>1</v>
      </c>
      <c r="N17" s="74">
        <v>2</v>
      </c>
      <c r="O17" s="85"/>
      <c r="P17" s="86"/>
      <c r="Q17" s="32"/>
      <c r="R17" s="70"/>
    </row>
    <row r="18" spans="1:18" ht="51.6" customHeight="1" x14ac:dyDescent="0.3">
      <c r="A18" s="87" t="s">
        <v>540</v>
      </c>
      <c r="B18" s="77" t="s">
        <v>541</v>
      </c>
      <c r="C18" s="77"/>
      <c r="D18" s="77"/>
      <c r="E18" s="77" t="s">
        <v>544</v>
      </c>
      <c r="F18" s="77"/>
      <c r="G18" s="77" t="s">
        <v>545</v>
      </c>
      <c r="H18" s="77"/>
      <c r="I18" s="77"/>
      <c r="J18" s="73" t="s">
        <v>385</v>
      </c>
      <c r="K18" s="28" t="s">
        <v>164</v>
      </c>
      <c r="L18" s="28">
        <v>2</v>
      </c>
      <c r="M18" s="31">
        <v>1</v>
      </c>
      <c r="N18" s="74">
        <v>2</v>
      </c>
      <c r="O18" s="85"/>
      <c r="P18" s="86"/>
      <c r="Q18" s="32"/>
      <c r="R18" s="70"/>
    </row>
    <row r="19" spans="1:18" ht="51.6" customHeight="1" x14ac:dyDescent="0.3">
      <c r="A19" s="87" t="s">
        <v>540</v>
      </c>
      <c r="B19" s="77" t="s">
        <v>541</v>
      </c>
      <c r="C19" s="77"/>
      <c r="D19" s="77"/>
      <c r="E19" s="77" t="s">
        <v>546</v>
      </c>
      <c r="F19" s="77"/>
      <c r="G19" s="77" t="s">
        <v>542</v>
      </c>
      <c r="H19" s="77"/>
      <c r="I19" s="77"/>
      <c r="J19" s="73" t="s">
        <v>385</v>
      </c>
      <c r="K19" s="28" t="s">
        <v>164</v>
      </c>
      <c r="L19" s="28">
        <v>2</v>
      </c>
      <c r="M19" s="31">
        <v>1</v>
      </c>
      <c r="N19" s="74">
        <v>2</v>
      </c>
      <c r="O19" s="85" t="s">
        <v>547</v>
      </c>
      <c r="P19" s="86"/>
      <c r="Q19" s="32"/>
      <c r="R19" s="70"/>
    </row>
    <row r="20" spans="1:18" ht="51.6" customHeight="1" x14ac:dyDescent="0.3">
      <c r="A20" s="87" t="s">
        <v>540</v>
      </c>
      <c r="B20" s="77" t="s">
        <v>541</v>
      </c>
      <c r="C20" s="77"/>
      <c r="D20" s="77"/>
      <c r="E20" s="77" t="s">
        <v>548</v>
      </c>
      <c r="F20" s="77"/>
      <c r="G20" s="77" t="s">
        <v>549</v>
      </c>
      <c r="H20" s="77"/>
      <c r="I20" s="77"/>
      <c r="J20" s="73" t="s">
        <v>550</v>
      </c>
      <c r="K20" s="28" t="s">
        <v>164</v>
      </c>
      <c r="L20" s="28">
        <v>2</v>
      </c>
      <c r="M20" s="31">
        <v>0</v>
      </c>
      <c r="N20" s="74">
        <v>0</v>
      </c>
      <c r="O20" s="85" t="s">
        <v>614</v>
      </c>
      <c r="P20" s="86"/>
      <c r="Q20" s="32"/>
      <c r="R20" s="70"/>
    </row>
    <row r="21" spans="1:18" ht="51.6" customHeight="1" x14ac:dyDescent="0.3">
      <c r="A21" s="87" t="s">
        <v>540</v>
      </c>
      <c r="B21" s="77" t="s">
        <v>551</v>
      </c>
      <c r="C21" s="77"/>
      <c r="D21" s="77"/>
      <c r="E21" s="77" t="s">
        <v>615</v>
      </c>
      <c r="F21" s="77"/>
      <c r="G21" s="77" t="s">
        <v>552</v>
      </c>
      <c r="H21" s="77"/>
      <c r="I21" s="77"/>
      <c r="J21" s="28" t="s">
        <v>616</v>
      </c>
      <c r="K21" s="28" t="s">
        <v>174</v>
      </c>
      <c r="L21" s="28">
        <v>2</v>
      </c>
      <c r="M21" s="31">
        <v>1</v>
      </c>
      <c r="N21" s="74">
        <v>2</v>
      </c>
      <c r="O21" s="85" t="s">
        <v>174</v>
      </c>
      <c r="P21" s="86"/>
      <c r="Q21" s="32"/>
      <c r="R21" s="70"/>
    </row>
    <row r="22" spans="1:18" ht="51.6" customHeight="1" x14ac:dyDescent="0.3">
      <c r="A22" s="87" t="s">
        <v>540</v>
      </c>
      <c r="B22" s="77" t="s">
        <v>551</v>
      </c>
      <c r="C22" s="77"/>
      <c r="D22" s="77"/>
      <c r="E22" s="77" t="s">
        <v>554</v>
      </c>
      <c r="F22" s="77"/>
      <c r="G22" s="77" t="s">
        <v>553</v>
      </c>
      <c r="H22" s="77"/>
      <c r="I22" s="77"/>
      <c r="J22" s="28" t="s">
        <v>555</v>
      </c>
      <c r="K22" s="28" t="s">
        <v>174</v>
      </c>
      <c r="L22" s="28">
        <v>2</v>
      </c>
      <c r="M22" s="31">
        <v>1</v>
      </c>
      <c r="N22" s="74">
        <v>2</v>
      </c>
      <c r="O22" s="85" t="s">
        <v>174</v>
      </c>
      <c r="P22" s="86"/>
      <c r="Q22" s="32"/>
      <c r="R22" s="70"/>
    </row>
    <row r="23" spans="1:18" ht="51.6" customHeight="1" x14ac:dyDescent="0.3">
      <c r="A23" s="87" t="s">
        <v>540</v>
      </c>
      <c r="B23" s="77" t="s">
        <v>39</v>
      </c>
      <c r="C23" s="77"/>
      <c r="D23" s="77"/>
      <c r="E23" s="77" t="s">
        <v>40</v>
      </c>
      <c r="F23" s="77"/>
      <c r="G23" s="77" t="s">
        <v>556</v>
      </c>
      <c r="H23" s="77"/>
      <c r="I23" s="77"/>
      <c r="J23" s="28" t="s">
        <v>556</v>
      </c>
      <c r="K23" s="28" t="s">
        <v>174</v>
      </c>
      <c r="L23" s="28">
        <v>1</v>
      </c>
      <c r="M23" s="31">
        <v>1</v>
      </c>
      <c r="N23" s="74">
        <v>1</v>
      </c>
      <c r="O23" s="85" t="s">
        <v>174</v>
      </c>
      <c r="P23" s="86"/>
      <c r="Q23" s="32"/>
      <c r="R23" s="70"/>
    </row>
    <row r="24" spans="1:18" ht="51.6" customHeight="1" x14ac:dyDescent="0.3">
      <c r="A24" s="87" t="s">
        <v>540</v>
      </c>
      <c r="B24" s="77" t="s">
        <v>39</v>
      </c>
      <c r="C24" s="77"/>
      <c r="D24" s="77"/>
      <c r="E24" s="77" t="s">
        <v>557</v>
      </c>
      <c r="F24" s="77"/>
      <c r="G24" s="77" t="s">
        <v>558</v>
      </c>
      <c r="H24" s="77"/>
      <c r="I24" s="77"/>
      <c r="J24" s="73" t="s">
        <v>559</v>
      </c>
      <c r="K24" s="28" t="s">
        <v>174</v>
      </c>
      <c r="L24" s="28">
        <v>1</v>
      </c>
      <c r="M24" s="31">
        <v>0.1</v>
      </c>
      <c r="N24" s="74">
        <v>1</v>
      </c>
      <c r="O24" s="85"/>
      <c r="P24" s="86"/>
      <c r="Q24" s="32"/>
      <c r="R24" s="70"/>
    </row>
    <row r="25" spans="1:18" ht="51.6" customHeight="1" x14ac:dyDescent="0.3">
      <c r="A25" s="87" t="s">
        <v>540</v>
      </c>
      <c r="B25" s="77" t="s">
        <v>43</v>
      </c>
      <c r="C25" s="77"/>
      <c r="D25" s="77"/>
      <c r="E25" s="77" t="s">
        <v>44</v>
      </c>
      <c r="F25" s="77"/>
      <c r="G25" s="77" t="s">
        <v>556</v>
      </c>
      <c r="H25" s="77"/>
      <c r="I25" s="77"/>
      <c r="J25" s="28" t="s">
        <v>556</v>
      </c>
      <c r="K25" s="28" t="s">
        <v>174</v>
      </c>
      <c r="L25" s="28">
        <v>1</v>
      </c>
      <c r="M25" s="31">
        <v>1</v>
      </c>
      <c r="N25" s="74">
        <v>1</v>
      </c>
      <c r="O25" s="85" t="s">
        <v>174</v>
      </c>
      <c r="P25" s="86"/>
      <c r="Q25" s="32"/>
      <c r="R25" s="70"/>
    </row>
    <row r="26" spans="1:18" ht="51.6" customHeight="1" x14ac:dyDescent="0.3">
      <c r="A26" s="87" t="s">
        <v>540</v>
      </c>
      <c r="B26" s="77" t="s">
        <v>43</v>
      </c>
      <c r="C26" s="77"/>
      <c r="D26" s="77"/>
      <c r="E26" s="77" t="s">
        <v>617</v>
      </c>
      <c r="F26" s="77"/>
      <c r="G26" s="77" t="s">
        <v>173</v>
      </c>
      <c r="H26" s="77"/>
      <c r="I26" s="77"/>
      <c r="J26" s="73" t="s">
        <v>560</v>
      </c>
      <c r="K26" s="28" t="s">
        <v>174</v>
      </c>
      <c r="L26" s="28">
        <v>1</v>
      </c>
      <c r="M26" s="31">
        <v>1</v>
      </c>
      <c r="N26" s="74">
        <v>1</v>
      </c>
      <c r="O26" s="85" t="s">
        <v>174</v>
      </c>
      <c r="P26" s="86"/>
      <c r="Q26" s="32"/>
      <c r="R26" s="70"/>
    </row>
    <row r="27" spans="1:18" ht="51.6" customHeight="1" x14ac:dyDescent="0.3">
      <c r="A27" s="87" t="s">
        <v>540</v>
      </c>
      <c r="B27" s="77" t="s">
        <v>41</v>
      </c>
      <c r="C27" s="77"/>
      <c r="D27" s="77"/>
      <c r="E27" s="77" t="s">
        <v>42</v>
      </c>
      <c r="F27" s="77"/>
      <c r="G27" s="77" t="s">
        <v>163</v>
      </c>
      <c r="H27" s="77"/>
      <c r="I27" s="77"/>
      <c r="J27" s="73" t="s">
        <v>543</v>
      </c>
      <c r="K27" s="28" t="s">
        <v>164</v>
      </c>
      <c r="L27" s="28">
        <v>2</v>
      </c>
      <c r="M27" s="31">
        <v>1</v>
      </c>
      <c r="N27" s="74">
        <v>2</v>
      </c>
      <c r="O27" s="85" t="s">
        <v>174</v>
      </c>
      <c r="P27" s="86"/>
      <c r="Q27" s="32"/>
      <c r="R27" s="70"/>
    </row>
    <row r="28" spans="1:18" ht="51.6" customHeight="1" x14ac:dyDescent="0.3">
      <c r="A28" s="87" t="s">
        <v>540</v>
      </c>
      <c r="B28" s="77" t="s">
        <v>561</v>
      </c>
      <c r="C28" s="77"/>
      <c r="D28" s="77"/>
      <c r="E28" s="77" t="s">
        <v>562</v>
      </c>
      <c r="F28" s="77"/>
      <c r="G28" s="77" t="s">
        <v>563</v>
      </c>
      <c r="H28" s="77"/>
      <c r="I28" s="77"/>
      <c r="J28" s="28" t="s">
        <v>563</v>
      </c>
      <c r="K28" s="28" t="s">
        <v>174</v>
      </c>
      <c r="L28" s="28">
        <v>2</v>
      </c>
      <c r="M28" s="31">
        <v>1</v>
      </c>
      <c r="N28" s="74">
        <v>2</v>
      </c>
      <c r="O28" s="85" t="s">
        <v>174</v>
      </c>
      <c r="P28" s="86"/>
      <c r="Q28" s="32"/>
      <c r="R28" s="70"/>
    </row>
    <row r="29" spans="1:18" ht="51.6" customHeight="1" x14ac:dyDescent="0.3">
      <c r="A29" s="87" t="s">
        <v>564</v>
      </c>
      <c r="B29" s="77" t="s">
        <v>103</v>
      </c>
      <c r="C29" s="77"/>
      <c r="D29" s="77"/>
      <c r="E29" s="77" t="s">
        <v>619</v>
      </c>
      <c r="F29" s="77"/>
      <c r="G29" s="77" t="s">
        <v>565</v>
      </c>
      <c r="H29" s="77"/>
      <c r="I29" s="77"/>
      <c r="J29" s="73" t="s">
        <v>566</v>
      </c>
      <c r="K29" s="28" t="s">
        <v>240</v>
      </c>
      <c r="L29" s="28">
        <v>4</v>
      </c>
      <c r="M29" s="33">
        <f>531/426</f>
        <v>1.2464788732394365</v>
      </c>
      <c r="N29" s="74">
        <v>3.0140845070422539</v>
      </c>
      <c r="O29" s="85" t="s">
        <v>612</v>
      </c>
      <c r="P29" s="86"/>
      <c r="Q29" s="32"/>
      <c r="R29" s="75"/>
    </row>
    <row r="30" spans="1:18" ht="51.6" customHeight="1" x14ac:dyDescent="0.3">
      <c r="A30" s="87" t="s">
        <v>564</v>
      </c>
      <c r="B30" s="77" t="s">
        <v>103</v>
      </c>
      <c r="C30" s="77"/>
      <c r="D30" s="77"/>
      <c r="E30" s="77" t="s">
        <v>618</v>
      </c>
      <c r="F30" s="77"/>
      <c r="G30" s="77" t="s">
        <v>567</v>
      </c>
      <c r="H30" s="77"/>
      <c r="I30" s="77"/>
      <c r="J30" s="73" t="s">
        <v>568</v>
      </c>
      <c r="K30" s="28" t="s">
        <v>333</v>
      </c>
      <c r="L30" s="28">
        <v>4</v>
      </c>
      <c r="M30" s="31">
        <v>0</v>
      </c>
      <c r="N30" s="74">
        <v>0</v>
      </c>
      <c r="O30" s="85" t="s">
        <v>613</v>
      </c>
      <c r="P30" s="86"/>
      <c r="Q30" s="32"/>
      <c r="R30" s="70"/>
    </row>
    <row r="31" spans="1:18" ht="51.6" customHeight="1" x14ac:dyDescent="0.3">
      <c r="A31" s="87" t="s">
        <v>564</v>
      </c>
      <c r="B31" s="77" t="s">
        <v>103</v>
      </c>
      <c r="C31" s="77"/>
      <c r="D31" s="77"/>
      <c r="E31" s="77" t="s">
        <v>569</v>
      </c>
      <c r="F31" s="77"/>
      <c r="G31" s="77" t="s">
        <v>570</v>
      </c>
      <c r="H31" s="77"/>
      <c r="I31" s="77"/>
      <c r="J31" s="73" t="s">
        <v>571</v>
      </c>
      <c r="K31" s="28" t="s">
        <v>240</v>
      </c>
      <c r="L31" s="28">
        <v>4</v>
      </c>
      <c r="M31" s="31">
        <v>1</v>
      </c>
      <c r="N31" s="74">
        <v>4</v>
      </c>
      <c r="O31" s="85" t="s">
        <v>174</v>
      </c>
      <c r="P31" s="86"/>
      <c r="Q31" s="32"/>
      <c r="R31" s="70"/>
    </row>
    <row r="32" spans="1:18" ht="51.6" customHeight="1" x14ac:dyDescent="0.3">
      <c r="A32" s="87" t="s">
        <v>564</v>
      </c>
      <c r="B32" s="77" t="s">
        <v>103</v>
      </c>
      <c r="C32" s="77"/>
      <c r="D32" s="77"/>
      <c r="E32" s="77" t="s">
        <v>572</v>
      </c>
      <c r="F32" s="77"/>
      <c r="G32" s="77" t="s">
        <v>573</v>
      </c>
      <c r="H32" s="77"/>
      <c r="I32" s="77"/>
      <c r="J32" s="54" t="s">
        <v>574</v>
      </c>
      <c r="K32" s="28" t="s">
        <v>348</v>
      </c>
      <c r="L32" s="28">
        <v>5</v>
      </c>
      <c r="M32" s="33">
        <f>40.06/40</f>
        <v>1.0015000000000001</v>
      </c>
      <c r="N32" s="74">
        <v>5</v>
      </c>
      <c r="O32" s="85" t="s">
        <v>174</v>
      </c>
      <c r="P32" s="86"/>
      <c r="Q32" s="32"/>
      <c r="R32" s="70"/>
    </row>
    <row r="33" spans="1:18" ht="51.6" customHeight="1" x14ac:dyDescent="0.3">
      <c r="A33" s="87" t="s">
        <v>564</v>
      </c>
      <c r="B33" s="77" t="s">
        <v>104</v>
      </c>
      <c r="C33" s="77"/>
      <c r="D33" s="77"/>
      <c r="E33" s="77" t="s">
        <v>575</v>
      </c>
      <c r="F33" s="77"/>
      <c r="G33" s="77" t="s">
        <v>163</v>
      </c>
      <c r="H33" s="77"/>
      <c r="I33" s="77"/>
      <c r="J33" s="73" t="s">
        <v>576</v>
      </c>
      <c r="K33" s="28" t="s">
        <v>164</v>
      </c>
      <c r="L33" s="28">
        <v>4</v>
      </c>
      <c r="M33" s="31">
        <v>1</v>
      </c>
      <c r="N33" s="74">
        <v>4</v>
      </c>
      <c r="O33" s="85" t="s">
        <v>174</v>
      </c>
      <c r="P33" s="86"/>
      <c r="Q33" s="32"/>
      <c r="R33" s="70"/>
    </row>
    <row r="34" spans="1:18" ht="51.6" customHeight="1" x14ac:dyDescent="0.3">
      <c r="A34" s="87" t="s">
        <v>564</v>
      </c>
      <c r="B34" s="77" t="s">
        <v>105</v>
      </c>
      <c r="C34" s="77"/>
      <c r="D34" s="77"/>
      <c r="E34" s="77" t="s">
        <v>620</v>
      </c>
      <c r="F34" s="77"/>
      <c r="G34" s="77" t="s">
        <v>577</v>
      </c>
      <c r="H34" s="77"/>
      <c r="I34" s="77"/>
      <c r="J34" s="28" t="s">
        <v>578</v>
      </c>
      <c r="K34" s="28" t="s">
        <v>174</v>
      </c>
      <c r="L34" s="28">
        <v>4</v>
      </c>
      <c r="M34" s="31">
        <v>1</v>
      </c>
      <c r="N34" s="74">
        <v>4</v>
      </c>
      <c r="O34" s="85" t="s">
        <v>174</v>
      </c>
      <c r="P34" s="86"/>
      <c r="Q34" s="32"/>
      <c r="R34" s="70"/>
    </row>
    <row r="35" spans="1:18" ht="51.6" customHeight="1" x14ac:dyDescent="0.3">
      <c r="A35" s="87" t="s">
        <v>564</v>
      </c>
      <c r="B35" s="77" t="s">
        <v>98</v>
      </c>
      <c r="C35" s="77"/>
      <c r="D35" s="77"/>
      <c r="E35" s="77" t="s">
        <v>621</v>
      </c>
      <c r="F35" s="77"/>
      <c r="G35" s="77" t="s">
        <v>579</v>
      </c>
      <c r="H35" s="77"/>
      <c r="I35" s="77"/>
      <c r="J35" s="73" t="s">
        <v>580</v>
      </c>
      <c r="K35" s="28" t="s">
        <v>198</v>
      </c>
      <c r="L35" s="28">
        <v>3</v>
      </c>
      <c r="M35" s="31">
        <v>1</v>
      </c>
      <c r="N35" s="74">
        <v>3</v>
      </c>
      <c r="O35" s="85" t="s">
        <v>174</v>
      </c>
      <c r="P35" s="86"/>
      <c r="Q35" s="32"/>
      <c r="R35" s="70"/>
    </row>
    <row r="36" spans="1:18" ht="51.6" customHeight="1" x14ac:dyDescent="0.3">
      <c r="A36" s="87" t="s">
        <v>564</v>
      </c>
      <c r="B36" s="77" t="s">
        <v>98</v>
      </c>
      <c r="C36" s="77"/>
      <c r="D36" s="77"/>
      <c r="E36" s="77" t="s">
        <v>622</v>
      </c>
      <c r="F36" s="77"/>
      <c r="G36" s="77" t="s">
        <v>173</v>
      </c>
      <c r="H36" s="77"/>
      <c r="I36" s="77"/>
      <c r="J36" s="28" t="s">
        <v>560</v>
      </c>
      <c r="K36" s="28" t="s">
        <v>174</v>
      </c>
      <c r="L36" s="28">
        <v>2</v>
      </c>
      <c r="M36" s="31">
        <v>1</v>
      </c>
      <c r="N36" s="74">
        <v>2</v>
      </c>
      <c r="O36" s="85" t="s">
        <v>174</v>
      </c>
      <c r="P36" s="86"/>
      <c r="Q36" s="32"/>
      <c r="R36" s="70"/>
    </row>
    <row r="37" spans="1:18" ht="51.6" customHeight="1" x14ac:dyDescent="0.3">
      <c r="A37" s="87" t="s">
        <v>581</v>
      </c>
      <c r="B37" s="77" t="s">
        <v>582</v>
      </c>
      <c r="C37" s="77"/>
      <c r="D37" s="77"/>
      <c r="E37" s="77" t="s">
        <v>623</v>
      </c>
      <c r="F37" s="77"/>
      <c r="G37" s="77" t="s">
        <v>268</v>
      </c>
      <c r="H37" s="77"/>
      <c r="I37" s="77"/>
      <c r="J37" s="28" t="s">
        <v>583</v>
      </c>
      <c r="K37" s="28" t="s">
        <v>174</v>
      </c>
      <c r="L37" s="28">
        <v>2</v>
      </c>
      <c r="M37" s="31">
        <v>1</v>
      </c>
      <c r="N37" s="74">
        <v>2</v>
      </c>
      <c r="O37" s="85" t="s">
        <v>174</v>
      </c>
      <c r="P37" s="86"/>
      <c r="Q37" s="32"/>
      <c r="R37" s="70"/>
    </row>
    <row r="38" spans="1:18" ht="51.6" customHeight="1" x14ac:dyDescent="0.3">
      <c r="A38" s="87" t="s">
        <v>581</v>
      </c>
      <c r="B38" s="77" t="s">
        <v>584</v>
      </c>
      <c r="C38" s="77"/>
      <c r="D38" s="77"/>
      <c r="E38" s="77" t="s">
        <v>624</v>
      </c>
      <c r="F38" s="77"/>
      <c r="G38" s="77" t="s">
        <v>585</v>
      </c>
      <c r="H38" s="77"/>
      <c r="I38" s="77"/>
      <c r="J38" s="28" t="s">
        <v>585</v>
      </c>
      <c r="K38" s="28" t="s">
        <v>174</v>
      </c>
      <c r="L38" s="28">
        <v>3</v>
      </c>
      <c r="M38" s="31">
        <v>1</v>
      </c>
      <c r="N38" s="74">
        <v>3</v>
      </c>
      <c r="O38" s="85" t="s">
        <v>174</v>
      </c>
      <c r="P38" s="86"/>
      <c r="Q38" s="32"/>
      <c r="R38" s="70"/>
    </row>
    <row r="39" spans="1:18" ht="51.6" customHeight="1" x14ac:dyDescent="0.3">
      <c r="A39" s="87" t="s">
        <v>581</v>
      </c>
      <c r="B39" s="77" t="s">
        <v>586</v>
      </c>
      <c r="C39" s="77"/>
      <c r="D39" s="77"/>
      <c r="E39" s="77" t="s">
        <v>587</v>
      </c>
      <c r="F39" s="77"/>
      <c r="G39" s="77" t="s">
        <v>588</v>
      </c>
      <c r="H39" s="77"/>
      <c r="I39" s="77"/>
      <c r="J39" s="73" t="s">
        <v>589</v>
      </c>
      <c r="K39" s="28" t="s">
        <v>590</v>
      </c>
      <c r="L39" s="28">
        <v>4</v>
      </c>
      <c r="M39" s="31">
        <v>1</v>
      </c>
      <c r="N39" s="74">
        <v>4</v>
      </c>
      <c r="O39" s="85" t="s">
        <v>174</v>
      </c>
      <c r="P39" s="86"/>
      <c r="Q39" s="32"/>
      <c r="R39" s="70"/>
    </row>
    <row r="40" spans="1:18" ht="51.6" customHeight="1" x14ac:dyDescent="0.3">
      <c r="A40" s="87" t="s">
        <v>581</v>
      </c>
      <c r="B40" s="77" t="s">
        <v>586</v>
      </c>
      <c r="C40" s="77"/>
      <c r="D40" s="77"/>
      <c r="E40" s="77" t="s">
        <v>625</v>
      </c>
      <c r="F40" s="77"/>
      <c r="G40" s="77" t="s">
        <v>591</v>
      </c>
      <c r="H40" s="77"/>
      <c r="I40" s="77"/>
      <c r="J40" s="73" t="s">
        <v>589</v>
      </c>
      <c r="K40" s="28" t="s">
        <v>590</v>
      </c>
      <c r="L40" s="28">
        <v>4</v>
      </c>
      <c r="M40" s="31">
        <v>1</v>
      </c>
      <c r="N40" s="74">
        <v>4</v>
      </c>
      <c r="O40" s="85" t="s">
        <v>174</v>
      </c>
      <c r="P40" s="86"/>
      <c r="Q40" s="32"/>
      <c r="R40" s="70"/>
    </row>
    <row r="41" spans="1:18" ht="51.6" customHeight="1" x14ac:dyDescent="0.3">
      <c r="A41" s="87" t="s">
        <v>581</v>
      </c>
      <c r="B41" s="77" t="s">
        <v>586</v>
      </c>
      <c r="C41" s="77"/>
      <c r="D41" s="77"/>
      <c r="E41" s="77" t="s">
        <v>626</v>
      </c>
      <c r="F41" s="77"/>
      <c r="G41" s="77" t="s">
        <v>592</v>
      </c>
      <c r="H41" s="77"/>
      <c r="I41" s="77"/>
      <c r="J41" s="73" t="s">
        <v>593</v>
      </c>
      <c r="K41" s="28" t="s">
        <v>164</v>
      </c>
      <c r="L41" s="28">
        <v>4</v>
      </c>
      <c r="M41" s="31">
        <v>1</v>
      </c>
      <c r="N41" s="74">
        <v>4</v>
      </c>
      <c r="O41" s="85" t="s">
        <v>174</v>
      </c>
      <c r="P41" s="86"/>
      <c r="Q41" s="32"/>
      <c r="R41" s="70"/>
    </row>
    <row r="42" spans="1:18" ht="51.6" customHeight="1" x14ac:dyDescent="0.3">
      <c r="A42" s="87" t="s">
        <v>581</v>
      </c>
      <c r="B42" s="77" t="s">
        <v>586</v>
      </c>
      <c r="C42" s="77"/>
      <c r="D42" s="77"/>
      <c r="E42" s="77" t="s">
        <v>627</v>
      </c>
      <c r="F42" s="77"/>
      <c r="G42" s="77" t="s">
        <v>169</v>
      </c>
      <c r="H42" s="77"/>
      <c r="I42" s="77"/>
      <c r="J42" s="73" t="s">
        <v>594</v>
      </c>
      <c r="K42" s="28" t="s">
        <v>164</v>
      </c>
      <c r="L42" s="28">
        <v>3</v>
      </c>
      <c r="M42" s="31">
        <v>1</v>
      </c>
      <c r="N42" s="74">
        <v>3</v>
      </c>
      <c r="O42" s="85" t="s">
        <v>174</v>
      </c>
      <c r="P42" s="86"/>
      <c r="Q42" s="32"/>
      <c r="R42" s="70"/>
    </row>
    <row r="43" spans="1:18" ht="51.6" customHeight="1" x14ac:dyDescent="0.3">
      <c r="A43" s="87" t="s">
        <v>581</v>
      </c>
      <c r="B43" s="77" t="s">
        <v>63</v>
      </c>
      <c r="C43" s="77"/>
      <c r="D43" s="77"/>
      <c r="E43" s="77" t="s">
        <v>595</v>
      </c>
      <c r="F43" s="77"/>
      <c r="G43" s="77" t="s">
        <v>253</v>
      </c>
      <c r="H43" s="77"/>
      <c r="I43" s="77"/>
      <c r="J43" s="73" t="s">
        <v>596</v>
      </c>
      <c r="K43" s="28" t="s">
        <v>164</v>
      </c>
      <c r="L43" s="28">
        <v>5</v>
      </c>
      <c r="M43" s="31">
        <v>1</v>
      </c>
      <c r="N43" s="74">
        <v>5</v>
      </c>
      <c r="O43" s="85" t="s">
        <v>174</v>
      </c>
      <c r="P43" s="86"/>
      <c r="Q43" s="32"/>
      <c r="R43" s="70"/>
    </row>
    <row r="44" spans="1:18" ht="51.6" customHeight="1" x14ac:dyDescent="0.3">
      <c r="A44" s="87" t="s">
        <v>581</v>
      </c>
      <c r="B44" s="77" t="s">
        <v>63</v>
      </c>
      <c r="C44" s="77"/>
      <c r="D44" s="77"/>
      <c r="E44" s="77" t="s">
        <v>597</v>
      </c>
      <c r="F44" s="77"/>
      <c r="G44" s="77" t="s">
        <v>253</v>
      </c>
      <c r="H44" s="77"/>
      <c r="I44" s="77"/>
      <c r="J44" s="73" t="s">
        <v>596</v>
      </c>
      <c r="K44" s="28" t="s">
        <v>164</v>
      </c>
      <c r="L44" s="28">
        <v>5</v>
      </c>
      <c r="M44" s="31">
        <v>1</v>
      </c>
      <c r="N44" s="74">
        <v>5</v>
      </c>
      <c r="O44" s="85" t="s">
        <v>174</v>
      </c>
      <c r="P44" s="86"/>
      <c r="Q44" s="32"/>
      <c r="R44" s="70"/>
    </row>
    <row r="45" spans="1:18" ht="51.6" customHeight="1" x14ac:dyDescent="0.3">
      <c r="A45" s="87" t="s">
        <v>598</v>
      </c>
      <c r="B45" s="77" t="s">
        <v>599</v>
      </c>
      <c r="C45" s="77"/>
      <c r="D45" s="77"/>
      <c r="E45" s="77" t="s">
        <v>600</v>
      </c>
      <c r="F45" s="77"/>
      <c r="G45" s="77" t="s">
        <v>601</v>
      </c>
      <c r="H45" s="77"/>
      <c r="I45" s="77"/>
      <c r="J45" s="28" t="s">
        <v>601</v>
      </c>
      <c r="K45" s="28" t="s">
        <v>174</v>
      </c>
      <c r="L45" s="28">
        <v>2.5</v>
      </c>
      <c r="M45" s="31">
        <v>1</v>
      </c>
      <c r="N45" s="74">
        <v>2.5</v>
      </c>
      <c r="O45" s="85" t="s">
        <v>174</v>
      </c>
      <c r="P45" s="86"/>
      <c r="Q45" s="32"/>
      <c r="R45" s="70"/>
    </row>
    <row r="46" spans="1:18" ht="51.6" customHeight="1" x14ac:dyDescent="0.3">
      <c r="A46" s="87" t="s">
        <v>598</v>
      </c>
      <c r="B46" s="77" t="s">
        <v>602</v>
      </c>
      <c r="C46" s="77"/>
      <c r="D46" s="77"/>
      <c r="E46" s="77" t="s">
        <v>603</v>
      </c>
      <c r="F46" s="77"/>
      <c r="G46" s="77" t="s">
        <v>604</v>
      </c>
      <c r="H46" s="77"/>
      <c r="I46" s="77"/>
      <c r="J46" s="73" t="s">
        <v>163</v>
      </c>
      <c r="K46" s="28" t="s">
        <v>164</v>
      </c>
      <c r="L46" s="28">
        <v>2.5</v>
      </c>
      <c r="M46" s="31">
        <v>1</v>
      </c>
      <c r="N46" s="74">
        <v>2.5</v>
      </c>
      <c r="O46" s="85" t="s">
        <v>174</v>
      </c>
      <c r="P46" s="86"/>
      <c r="Q46" s="32"/>
      <c r="R46" s="70"/>
    </row>
    <row r="47" spans="1:18" ht="51.6" customHeight="1" x14ac:dyDescent="0.3">
      <c r="A47" s="87" t="s">
        <v>598</v>
      </c>
      <c r="B47" s="77" t="s">
        <v>605</v>
      </c>
      <c r="C47" s="77"/>
      <c r="D47" s="77"/>
      <c r="E47" s="77" t="s">
        <v>606</v>
      </c>
      <c r="F47" s="77"/>
      <c r="G47" s="77" t="s">
        <v>607</v>
      </c>
      <c r="H47" s="77"/>
      <c r="I47" s="77"/>
      <c r="J47" s="28" t="s">
        <v>607</v>
      </c>
      <c r="K47" s="28" t="s">
        <v>174</v>
      </c>
      <c r="L47" s="28">
        <v>2.5</v>
      </c>
      <c r="M47" s="31">
        <v>1</v>
      </c>
      <c r="N47" s="74">
        <v>2.5</v>
      </c>
      <c r="O47" s="85" t="s">
        <v>174</v>
      </c>
      <c r="P47" s="86"/>
      <c r="Q47" s="32"/>
      <c r="R47" s="70"/>
    </row>
    <row r="48" spans="1:18" ht="51.6" customHeight="1" x14ac:dyDescent="0.3">
      <c r="A48" s="87" t="s">
        <v>598</v>
      </c>
      <c r="B48" s="77" t="s">
        <v>608</v>
      </c>
      <c r="C48" s="77"/>
      <c r="D48" s="77"/>
      <c r="E48" s="77" t="s">
        <v>609</v>
      </c>
      <c r="F48" s="77"/>
      <c r="G48" s="77" t="s">
        <v>601</v>
      </c>
      <c r="H48" s="77"/>
      <c r="I48" s="77"/>
      <c r="J48" s="28" t="s">
        <v>601</v>
      </c>
      <c r="K48" s="28" t="s">
        <v>174</v>
      </c>
      <c r="L48" s="28">
        <v>2.5</v>
      </c>
      <c r="M48" s="31">
        <v>1</v>
      </c>
      <c r="N48" s="74">
        <v>2.5</v>
      </c>
      <c r="O48" s="85" t="s">
        <v>174</v>
      </c>
      <c r="P48" s="86"/>
      <c r="Q48" s="32"/>
      <c r="R48" s="70"/>
    </row>
    <row r="49" spans="1:18" ht="0.6" customHeight="1" x14ac:dyDescent="0.3">
      <c r="A49" s="85"/>
      <c r="B49" s="109"/>
      <c r="C49" s="109"/>
      <c r="D49" s="109"/>
      <c r="E49" s="109"/>
      <c r="F49" s="109"/>
      <c r="G49" s="109"/>
      <c r="H49" s="109"/>
      <c r="I49" s="109"/>
      <c r="J49" s="109"/>
      <c r="K49" s="109"/>
      <c r="L49" s="109"/>
      <c r="M49" s="109"/>
      <c r="N49" s="109"/>
      <c r="O49" s="109"/>
      <c r="P49" s="86"/>
      <c r="Q49" s="32"/>
      <c r="R49" s="70"/>
    </row>
    <row r="50" spans="1:18" ht="32" customHeight="1" x14ac:dyDescent="0.3">
      <c r="A50" s="78" t="s">
        <v>72</v>
      </c>
      <c r="B50" s="78"/>
      <c r="C50" s="78"/>
      <c r="D50" s="78"/>
      <c r="E50" s="78"/>
      <c r="F50" s="78"/>
      <c r="G50" s="78"/>
      <c r="H50" s="78"/>
      <c r="I50" s="78"/>
      <c r="J50" s="78"/>
      <c r="K50" s="22"/>
      <c r="L50" s="34">
        <v>100</v>
      </c>
      <c r="M50" s="34"/>
      <c r="N50" s="74">
        <f>SUM(N17:N48)+O5</f>
        <v>93.01016576146003</v>
      </c>
      <c r="O50" s="79"/>
      <c r="P50" s="80"/>
      <c r="Q50" s="35"/>
      <c r="R50" s="70"/>
    </row>
    <row r="51" spans="1:18" ht="33" customHeight="1" x14ac:dyDescent="0.3">
      <c r="A51" s="81" t="s">
        <v>610</v>
      </c>
      <c r="B51" s="82"/>
      <c r="C51" s="82"/>
      <c r="D51" s="82"/>
      <c r="E51" s="82"/>
      <c r="F51" s="82"/>
      <c r="G51" s="82"/>
      <c r="H51" s="82"/>
      <c r="I51" s="82"/>
      <c r="J51" s="82"/>
      <c r="K51" s="82"/>
      <c r="L51" s="82"/>
      <c r="M51" s="82"/>
      <c r="N51" s="82"/>
      <c r="O51" s="82"/>
      <c r="P51" s="83"/>
      <c r="Q51" s="36"/>
      <c r="R51" s="70"/>
    </row>
    <row r="52" spans="1:18" ht="21.75" customHeight="1" x14ac:dyDescent="0.3">
      <c r="A52" s="84" t="s">
        <v>611</v>
      </c>
      <c r="B52" s="84"/>
      <c r="C52" s="84"/>
      <c r="D52" s="84"/>
      <c r="E52" s="84"/>
      <c r="F52" s="84"/>
      <c r="G52" s="84"/>
      <c r="H52" s="84"/>
      <c r="I52" s="84"/>
      <c r="J52" s="84"/>
      <c r="K52" s="84"/>
      <c r="L52" s="84"/>
      <c r="M52" s="84"/>
      <c r="N52" s="84"/>
      <c r="O52" s="84"/>
    </row>
  </sheetData>
  <mergeCells count="184">
    <mergeCell ref="A45:A48"/>
    <mergeCell ref="A49:P49"/>
    <mergeCell ref="A29:A36"/>
    <mergeCell ref="B29:D32"/>
    <mergeCell ref="B33:D33"/>
    <mergeCell ref="B34:D34"/>
    <mergeCell ref="B35:D36"/>
    <mergeCell ref="A37:A44"/>
    <mergeCell ref="B37:D37"/>
    <mergeCell ref="B38:D38"/>
    <mergeCell ref="B39:D42"/>
    <mergeCell ref="E29:F29"/>
    <mergeCell ref="G29:I29"/>
    <mergeCell ref="O29:P29"/>
    <mergeCell ref="E30:F30"/>
    <mergeCell ref="G30:I30"/>
    <mergeCell ref="O30:P30"/>
    <mergeCell ref="E31:F31"/>
    <mergeCell ref="G31:I31"/>
    <mergeCell ref="O31:P31"/>
    <mergeCell ref="E32:F32"/>
    <mergeCell ref="G32:I32"/>
    <mergeCell ref="O32:P32"/>
    <mergeCell ref="E33:F33"/>
    <mergeCell ref="A12:P12"/>
    <mergeCell ref="A14:B14"/>
    <mergeCell ref="C14:P14"/>
    <mergeCell ref="A15:F15"/>
    <mergeCell ref="G15:I16"/>
    <mergeCell ref="J15:J16"/>
    <mergeCell ref="K15:K16"/>
    <mergeCell ref="L15:L16"/>
    <mergeCell ref="M15:M16"/>
    <mergeCell ref="N15:N16"/>
    <mergeCell ref="O15:P16"/>
    <mergeCell ref="B16:D16"/>
    <mergeCell ref="E16:F16"/>
    <mergeCell ref="A1:P1"/>
    <mergeCell ref="A2:P2"/>
    <mergeCell ref="A3:B3"/>
    <mergeCell ref="C3:P3"/>
    <mergeCell ref="A4:B4"/>
    <mergeCell ref="C4:E4"/>
    <mergeCell ref="F4:H4"/>
    <mergeCell ref="I4:J4"/>
    <mergeCell ref="K4:L4"/>
    <mergeCell ref="M4:N4"/>
    <mergeCell ref="F8:H8"/>
    <mergeCell ref="I8:J8"/>
    <mergeCell ref="K8:L8"/>
    <mergeCell ref="M8:N8"/>
    <mergeCell ref="C5:E5"/>
    <mergeCell ref="F5:H5"/>
    <mergeCell ref="I5:J5"/>
    <mergeCell ref="K5:L5"/>
    <mergeCell ref="M5:N5"/>
    <mergeCell ref="C6:E6"/>
    <mergeCell ref="F6:H6"/>
    <mergeCell ref="I6:J6"/>
    <mergeCell ref="K6:L6"/>
    <mergeCell ref="M6:N6"/>
    <mergeCell ref="C11:E11"/>
    <mergeCell ref="F11:H11"/>
    <mergeCell ref="I11:J11"/>
    <mergeCell ref="K11:L11"/>
    <mergeCell ref="M11:N11"/>
    <mergeCell ref="A13:B13"/>
    <mergeCell ref="C13:P13"/>
    <mergeCell ref="A5:B11"/>
    <mergeCell ref="C9:E9"/>
    <mergeCell ref="F9:H9"/>
    <mergeCell ref="I9:J9"/>
    <mergeCell ref="K9:L9"/>
    <mergeCell ref="M9:N9"/>
    <mergeCell ref="C10:E10"/>
    <mergeCell ref="F10:H10"/>
    <mergeCell ref="I10:J10"/>
    <mergeCell ref="K10:L10"/>
    <mergeCell ref="M10:N10"/>
    <mergeCell ref="C7:E7"/>
    <mergeCell ref="F7:H7"/>
    <mergeCell ref="I7:J7"/>
    <mergeCell ref="K7:L7"/>
    <mergeCell ref="M7:N7"/>
    <mergeCell ref="C8:E8"/>
    <mergeCell ref="E17:F17"/>
    <mergeCell ref="G17:I17"/>
    <mergeCell ref="O17:P17"/>
    <mergeCell ref="A17:A28"/>
    <mergeCell ref="B17:D20"/>
    <mergeCell ref="B21:D22"/>
    <mergeCell ref="B23:D24"/>
    <mergeCell ref="B25:D26"/>
    <mergeCell ref="B27:D27"/>
    <mergeCell ref="B28:D28"/>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E27:F27"/>
    <mergeCell ref="G27:I27"/>
    <mergeCell ref="O27:P27"/>
    <mergeCell ref="E28:F28"/>
    <mergeCell ref="G28:I28"/>
    <mergeCell ref="O28:P28"/>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42:F42"/>
    <mergeCell ref="G42:I42"/>
    <mergeCell ref="O42:P42"/>
    <mergeCell ref="E46:F46"/>
    <mergeCell ref="G46:I46"/>
    <mergeCell ref="O46:P46"/>
    <mergeCell ref="E43:F43"/>
    <mergeCell ref="G43:I43"/>
    <mergeCell ref="O43:P43"/>
    <mergeCell ref="E39:F39"/>
    <mergeCell ref="G39:I39"/>
    <mergeCell ref="O39:P39"/>
    <mergeCell ref="E40:F40"/>
    <mergeCell ref="G40:I40"/>
    <mergeCell ref="O40:P40"/>
    <mergeCell ref="B47:D47"/>
    <mergeCell ref="B48:D48"/>
    <mergeCell ref="A50:J50"/>
    <mergeCell ref="O50:P50"/>
    <mergeCell ref="A51:P51"/>
    <mergeCell ref="A52:O52"/>
    <mergeCell ref="B43:D44"/>
    <mergeCell ref="O41:P41"/>
    <mergeCell ref="G41:I41"/>
    <mergeCell ref="E41:F41"/>
    <mergeCell ref="B45:D45"/>
    <mergeCell ref="B46:D46"/>
    <mergeCell ref="E47:F47"/>
    <mergeCell ref="G47:I47"/>
    <mergeCell ref="O47:P47"/>
    <mergeCell ref="E48:F48"/>
    <mergeCell ref="G48:I48"/>
    <mergeCell ref="O48:P48"/>
    <mergeCell ref="E44:F44"/>
    <mergeCell ref="G44:I44"/>
    <mergeCell ref="O44:P44"/>
    <mergeCell ref="E45:F45"/>
    <mergeCell ref="G45:I45"/>
    <mergeCell ref="O45:P45"/>
  </mergeCells>
  <phoneticPr fontId="19" type="noConversion"/>
  <pageMargins left="0.7" right="0.7" top="0.75" bottom="0.75" header="0.3" footer="0.3"/>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4"/>
  <sheetViews>
    <sheetView tabSelected="1" topLeftCell="A4" workbookViewId="0">
      <selection activeCell="I12" sqref="I12"/>
    </sheetView>
  </sheetViews>
  <sheetFormatPr defaultColWidth="9" defaultRowHeight="13.5" x14ac:dyDescent="0.3"/>
  <cols>
    <col min="1" max="1" width="8.1328125" style="9" customWidth="1"/>
    <col min="2" max="2" width="31.1328125" style="18" customWidth="1"/>
    <col min="3" max="3" width="30.46484375" style="9" customWidth="1"/>
    <col min="4" max="4" width="12.6640625" style="9" customWidth="1"/>
    <col min="5" max="6" width="13.19921875" style="9" customWidth="1"/>
    <col min="7" max="10" width="12.6640625" style="9" customWidth="1"/>
    <col min="11" max="11" width="9.86328125" style="19" customWidth="1"/>
    <col min="12" max="16384" width="9" style="9"/>
  </cols>
  <sheetData>
    <row r="1" spans="1:15" ht="69" customHeight="1" x14ac:dyDescent="0.3">
      <c r="A1" s="110" t="s">
        <v>129</v>
      </c>
      <c r="B1" s="111"/>
      <c r="C1" s="111"/>
      <c r="D1" s="111"/>
      <c r="E1" s="111"/>
      <c r="F1" s="111"/>
      <c r="G1" s="111"/>
      <c r="H1" s="111"/>
      <c r="I1" s="111"/>
      <c r="J1" s="111"/>
      <c r="K1" s="111"/>
    </row>
    <row r="2" spans="1:15" s="8" customFormat="1" ht="30" customHeight="1" x14ac:dyDescent="0.3">
      <c r="A2" s="113" t="s">
        <v>73</v>
      </c>
      <c r="B2" s="112" t="s">
        <v>74</v>
      </c>
      <c r="C2" s="116" t="s">
        <v>75</v>
      </c>
      <c r="D2" s="112" t="s">
        <v>76</v>
      </c>
      <c r="E2" s="112"/>
      <c r="F2" s="112"/>
      <c r="G2" s="112"/>
      <c r="H2" s="112"/>
      <c r="I2" s="112"/>
      <c r="J2" s="113" t="s">
        <v>77</v>
      </c>
      <c r="K2" s="113" t="s">
        <v>78</v>
      </c>
    </row>
    <row r="3" spans="1:15" s="8" customFormat="1" ht="30" customHeight="1" x14ac:dyDescent="0.3">
      <c r="A3" s="114"/>
      <c r="B3" s="112"/>
      <c r="C3" s="116"/>
      <c r="D3" s="112" t="s">
        <v>79</v>
      </c>
      <c r="E3" s="112"/>
      <c r="F3" s="112"/>
      <c r="G3" s="112"/>
      <c r="H3" s="112" t="s">
        <v>80</v>
      </c>
      <c r="I3" s="112" t="s">
        <v>81</v>
      </c>
      <c r="J3" s="114"/>
      <c r="K3" s="114"/>
    </row>
    <row r="4" spans="1:15" s="8" customFormat="1" ht="36" customHeight="1" x14ac:dyDescent="0.3">
      <c r="A4" s="115"/>
      <c r="B4" s="112"/>
      <c r="C4" s="116"/>
      <c r="D4" s="12" t="s">
        <v>82</v>
      </c>
      <c r="E4" s="13" t="s">
        <v>83</v>
      </c>
      <c r="F4" s="13" t="s">
        <v>84</v>
      </c>
      <c r="G4" s="13" t="s">
        <v>85</v>
      </c>
      <c r="H4" s="112"/>
      <c r="I4" s="116"/>
      <c r="J4" s="115"/>
      <c r="K4" s="114"/>
    </row>
    <row r="5" spans="1:15" ht="25.05" customHeight="1" x14ac:dyDescent="0.3">
      <c r="A5" s="2">
        <v>1</v>
      </c>
      <c r="B5" s="47" t="s">
        <v>132</v>
      </c>
      <c r="C5" s="2" t="s">
        <v>130</v>
      </c>
      <c r="D5" s="3">
        <f>SUM(E5:G5)</f>
        <v>40</v>
      </c>
      <c r="E5" s="3">
        <v>40</v>
      </c>
      <c r="F5" s="3"/>
      <c r="G5" s="3"/>
      <c r="H5" s="149">
        <v>39.994999999999997</v>
      </c>
      <c r="I5" s="4">
        <f>H5/D5</f>
        <v>0.99987499999999996</v>
      </c>
      <c r="J5" s="2">
        <v>99.99</v>
      </c>
      <c r="K5" s="2"/>
      <c r="L5" s="8"/>
      <c r="M5" s="8"/>
      <c r="N5" s="8"/>
      <c r="O5" s="8"/>
    </row>
    <row r="6" spans="1:15" ht="25.05" customHeight="1" x14ac:dyDescent="0.3">
      <c r="A6" s="2">
        <v>2</v>
      </c>
      <c r="B6" s="59" t="s">
        <v>191</v>
      </c>
      <c r="C6" s="2" t="s">
        <v>130</v>
      </c>
      <c r="D6" s="3">
        <f t="shared" ref="D6:D13" si="0">SUM(E6:G6)</f>
        <v>85</v>
      </c>
      <c r="E6" s="2">
        <v>85</v>
      </c>
      <c r="F6" s="2"/>
      <c r="G6" s="3"/>
      <c r="H6" s="150">
        <v>85</v>
      </c>
      <c r="I6" s="4">
        <f t="shared" ref="I6:I13" si="1">H6/D6</f>
        <v>1</v>
      </c>
      <c r="J6" s="2">
        <v>100</v>
      </c>
      <c r="K6" s="2"/>
    </row>
    <row r="7" spans="1:15" ht="25.05" customHeight="1" x14ac:dyDescent="0.3">
      <c r="A7" s="2">
        <v>3</v>
      </c>
      <c r="B7" s="59" t="s">
        <v>220</v>
      </c>
      <c r="C7" s="2" t="s">
        <v>130</v>
      </c>
      <c r="D7" s="3">
        <f t="shared" si="0"/>
        <v>4961.62</v>
      </c>
      <c r="E7" s="2">
        <v>4928.62</v>
      </c>
      <c r="F7" s="3">
        <v>33</v>
      </c>
      <c r="G7" s="3"/>
      <c r="H7" s="151">
        <v>4961.62</v>
      </c>
      <c r="I7" s="4">
        <f t="shared" si="1"/>
        <v>1</v>
      </c>
      <c r="J7" s="2">
        <v>93.23</v>
      </c>
      <c r="K7" s="2"/>
    </row>
    <row r="8" spans="1:15" ht="25.05" customHeight="1" x14ac:dyDescent="0.3">
      <c r="A8" s="2">
        <v>4</v>
      </c>
      <c r="B8" s="59" t="s">
        <v>255</v>
      </c>
      <c r="C8" s="2" t="s">
        <v>130</v>
      </c>
      <c r="D8" s="3">
        <f t="shared" si="0"/>
        <v>457.48</v>
      </c>
      <c r="E8" s="2">
        <v>457.48</v>
      </c>
      <c r="F8" s="3"/>
      <c r="G8" s="3"/>
      <c r="H8" s="150">
        <v>457.48</v>
      </c>
      <c r="I8" s="4">
        <f t="shared" si="1"/>
        <v>1</v>
      </c>
      <c r="J8" s="2">
        <v>100</v>
      </c>
      <c r="K8" s="2"/>
    </row>
    <row r="9" spans="1:15" ht="25.05" customHeight="1" x14ac:dyDescent="0.3">
      <c r="A9" s="2">
        <v>5</v>
      </c>
      <c r="B9" s="59" t="s">
        <v>275</v>
      </c>
      <c r="C9" s="2" t="s">
        <v>130</v>
      </c>
      <c r="D9" s="3">
        <f t="shared" si="0"/>
        <v>183.57</v>
      </c>
      <c r="E9" s="2">
        <v>183.57</v>
      </c>
      <c r="F9" s="3"/>
      <c r="G9" s="3"/>
      <c r="H9" s="150">
        <f>1833898.1/10000</f>
        <v>183.38981000000001</v>
      </c>
      <c r="I9" s="4">
        <f t="shared" si="1"/>
        <v>0.99901841259465063</v>
      </c>
      <c r="J9" s="2">
        <v>99.97</v>
      </c>
      <c r="K9" s="2"/>
    </row>
    <row r="10" spans="1:15" ht="25.05" customHeight="1" x14ac:dyDescent="0.3">
      <c r="A10" s="2">
        <v>6</v>
      </c>
      <c r="B10" s="47" t="s">
        <v>314</v>
      </c>
      <c r="C10" s="2" t="s">
        <v>130</v>
      </c>
      <c r="D10" s="3">
        <f t="shared" si="0"/>
        <v>115</v>
      </c>
      <c r="E10" s="3">
        <v>115</v>
      </c>
      <c r="F10" s="3"/>
      <c r="G10" s="3"/>
      <c r="H10" s="149">
        <v>114.952</v>
      </c>
      <c r="I10" s="4">
        <f t="shared" si="1"/>
        <v>0.99958260869565219</v>
      </c>
      <c r="J10" s="2">
        <v>99.99</v>
      </c>
      <c r="K10" s="2"/>
      <c r="L10" s="8"/>
      <c r="M10" s="8"/>
      <c r="N10" s="8"/>
      <c r="O10" s="8"/>
    </row>
    <row r="11" spans="1:15" ht="25.05" customHeight="1" x14ac:dyDescent="0.3">
      <c r="A11" s="2">
        <v>7</v>
      </c>
      <c r="B11" s="3" t="s">
        <v>315</v>
      </c>
      <c r="C11" s="2" t="s">
        <v>130</v>
      </c>
      <c r="D11" s="3">
        <f t="shared" si="0"/>
        <v>150</v>
      </c>
      <c r="E11" s="2">
        <v>150</v>
      </c>
      <c r="F11" s="2"/>
      <c r="G11" s="3"/>
      <c r="H11" s="150">
        <v>147.65</v>
      </c>
      <c r="I11" s="4">
        <f t="shared" si="1"/>
        <v>0.98433333333333339</v>
      </c>
      <c r="J11" s="2">
        <v>99.68</v>
      </c>
      <c r="K11" s="2"/>
    </row>
    <row r="12" spans="1:15" ht="25.05" customHeight="1" x14ac:dyDescent="0.3">
      <c r="A12" s="2">
        <v>8</v>
      </c>
      <c r="B12" s="3" t="s">
        <v>316</v>
      </c>
      <c r="C12" s="2" t="s">
        <v>130</v>
      </c>
      <c r="D12" s="3">
        <f t="shared" si="0"/>
        <v>210</v>
      </c>
      <c r="E12" s="2">
        <v>210</v>
      </c>
      <c r="F12" s="3"/>
      <c r="G12" s="3"/>
      <c r="H12" s="151">
        <v>209.7114</v>
      </c>
      <c r="I12" s="4">
        <f t="shared" si="1"/>
        <v>0.99862571428571423</v>
      </c>
      <c r="J12" s="2">
        <v>99.96</v>
      </c>
      <c r="K12" s="2"/>
    </row>
    <row r="13" spans="1:15" ht="25.05" customHeight="1" x14ac:dyDescent="0.3">
      <c r="A13" s="2">
        <v>9</v>
      </c>
      <c r="B13" s="59" t="s">
        <v>527</v>
      </c>
      <c r="C13" s="2" t="s">
        <v>130</v>
      </c>
      <c r="D13" s="3">
        <f t="shared" si="0"/>
        <v>1.0900000000000001</v>
      </c>
      <c r="E13" s="2">
        <v>1.0900000000000001</v>
      </c>
      <c r="F13" s="3"/>
      <c r="G13" s="3"/>
      <c r="H13" s="150">
        <v>1.0900000000000001</v>
      </c>
      <c r="I13" s="4">
        <f t="shared" si="1"/>
        <v>1</v>
      </c>
      <c r="J13" s="42" t="s">
        <v>529</v>
      </c>
      <c r="K13" s="42" t="s">
        <v>528</v>
      </c>
    </row>
    <row r="14" spans="1:15" s="10" customFormat="1" ht="30" customHeight="1" x14ac:dyDescent="0.3">
      <c r="A14" s="12"/>
      <c r="B14" s="13" t="s">
        <v>86</v>
      </c>
      <c r="C14" s="2"/>
      <c r="D14" s="12">
        <f>SUM(D5:D13)</f>
        <v>6203.76</v>
      </c>
      <c r="E14" s="12">
        <f>SUM(E5:E13)</f>
        <v>6170.76</v>
      </c>
      <c r="F14" s="12">
        <f>SUM(F5:F13)</f>
        <v>33</v>
      </c>
      <c r="G14" s="12">
        <f>SUM(G5:G13)</f>
        <v>0</v>
      </c>
      <c r="H14" s="69">
        <f>SUM(H5:H13)</f>
        <v>6200.8882099999992</v>
      </c>
      <c r="I14" s="16">
        <f>H14/D14</f>
        <v>0.99953708879776115</v>
      </c>
      <c r="J14" s="12"/>
      <c r="K14" s="12"/>
    </row>
  </sheetData>
  <mergeCells count="10">
    <mergeCell ref="A1:K1"/>
    <mergeCell ref="D2:I2"/>
    <mergeCell ref="D3:G3"/>
    <mergeCell ref="A2:A4"/>
    <mergeCell ref="B2:B4"/>
    <mergeCell ref="C2:C4"/>
    <mergeCell ref="H3:H4"/>
    <mergeCell ref="I3:I4"/>
    <mergeCell ref="J2:J4"/>
    <mergeCell ref="K2:K4"/>
  </mergeCells>
  <phoneticPr fontId="20" type="noConversion"/>
  <pageMargins left="0.75" right="0.75" top="1" bottom="1" header="0.5" footer="0.5"/>
  <pageSetup paperSize="9" scale="7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203BA-01F1-4243-B977-596B9E329FA0}">
  <dimension ref="A1:P38"/>
  <sheetViews>
    <sheetView topLeftCell="A22" workbookViewId="0">
      <selection activeCell="C11" sqref="C11:N11"/>
    </sheetView>
  </sheetViews>
  <sheetFormatPr defaultColWidth="8.9296875" defaultRowHeight="13.5" x14ac:dyDescent="0.3"/>
  <cols>
    <col min="2" max="5" width="7.53125" customWidth="1"/>
    <col min="6" max="6" width="25.46484375" customWidth="1"/>
    <col min="7" max="7" width="7.6640625" customWidth="1"/>
    <col min="8" max="8" width="13" customWidth="1"/>
    <col min="9" max="9" width="12.46484375" customWidth="1"/>
    <col min="10" max="10" width="6.6640625" customWidth="1"/>
    <col min="11" max="11" width="8.796875" customWidth="1"/>
    <col min="12" max="12" width="14.33203125" customWidth="1"/>
    <col min="13" max="13" width="10.73046875" style="1" customWidth="1"/>
    <col min="14" max="14" width="16.9296875" customWidth="1"/>
  </cols>
  <sheetData>
    <row r="1" spans="1:16" ht="27.75" x14ac:dyDescent="0.3">
      <c r="A1" s="123" t="s">
        <v>87</v>
      </c>
      <c r="B1" s="123"/>
      <c r="C1" s="123"/>
      <c r="D1" s="123"/>
      <c r="E1" s="123"/>
      <c r="F1" s="123"/>
      <c r="G1" s="123"/>
      <c r="H1" s="123"/>
      <c r="I1" s="123"/>
      <c r="J1" s="123"/>
      <c r="K1" s="123"/>
      <c r="L1" s="123"/>
      <c r="M1" s="123"/>
      <c r="N1" s="123"/>
    </row>
    <row r="2" spans="1:16" ht="15" customHeight="1" x14ac:dyDescent="0.3">
      <c r="A2" s="124" t="s">
        <v>10</v>
      </c>
      <c r="B2" s="124"/>
      <c r="C2" s="124"/>
      <c r="D2" s="124"/>
      <c r="E2" s="124"/>
      <c r="F2" s="124"/>
      <c r="G2" s="124"/>
      <c r="H2" s="124"/>
      <c r="I2" s="124"/>
      <c r="J2" s="124"/>
      <c r="K2" s="124"/>
      <c r="L2" s="124"/>
      <c r="M2" s="124"/>
      <c r="N2" s="124"/>
    </row>
    <row r="3" spans="1:16" ht="28.05" customHeight="1" x14ac:dyDescent="0.3">
      <c r="A3" s="120" t="s">
        <v>74</v>
      </c>
      <c r="B3" s="120"/>
      <c r="C3" s="125" t="s">
        <v>132</v>
      </c>
      <c r="D3" s="125"/>
      <c r="E3" s="125"/>
      <c r="F3" s="125"/>
      <c r="G3" s="125"/>
      <c r="H3" s="125"/>
      <c r="I3" s="125"/>
      <c r="J3" s="125"/>
      <c r="K3" s="125"/>
      <c r="L3" s="125"/>
      <c r="M3" s="125"/>
      <c r="N3" s="125"/>
    </row>
    <row r="4" spans="1:16" ht="28.05" customHeight="1" x14ac:dyDescent="0.3">
      <c r="A4" s="120" t="s">
        <v>75</v>
      </c>
      <c r="B4" s="120"/>
      <c r="C4" s="125" t="s">
        <v>130</v>
      </c>
      <c r="D4" s="125"/>
      <c r="E4" s="125"/>
      <c r="F4" s="125"/>
      <c r="G4" s="125"/>
      <c r="H4" s="125"/>
      <c r="I4" s="120" t="s">
        <v>90</v>
      </c>
      <c r="J4" s="120"/>
      <c r="K4" s="120" t="s">
        <v>133</v>
      </c>
      <c r="L4" s="120"/>
      <c r="M4" s="120"/>
      <c r="N4" s="120"/>
    </row>
    <row r="5" spans="1:16" ht="28.05" customHeight="1" x14ac:dyDescent="0.3">
      <c r="A5" s="120"/>
      <c r="B5" s="120"/>
      <c r="C5" s="120"/>
      <c r="D5" s="120"/>
      <c r="E5" s="120" t="s">
        <v>13</v>
      </c>
      <c r="F5" s="120"/>
      <c r="G5" s="120" t="s">
        <v>14</v>
      </c>
      <c r="H5" s="120"/>
      <c r="I5" s="120" t="s">
        <v>15</v>
      </c>
      <c r="J5" s="120"/>
      <c r="K5" s="49" t="s">
        <v>33</v>
      </c>
      <c r="L5" s="49" t="s">
        <v>91</v>
      </c>
      <c r="M5" s="117" t="s">
        <v>17</v>
      </c>
      <c r="N5" s="117"/>
    </row>
    <row r="6" spans="1:16" ht="28.05" customHeight="1" x14ac:dyDescent="0.3">
      <c r="A6" s="117" t="s">
        <v>134</v>
      </c>
      <c r="B6" s="117"/>
      <c r="C6" s="120" t="s">
        <v>92</v>
      </c>
      <c r="D6" s="120"/>
      <c r="E6" s="120" t="s">
        <v>135</v>
      </c>
      <c r="F6" s="120"/>
      <c r="G6" s="120">
        <v>400000</v>
      </c>
      <c r="H6" s="120"/>
      <c r="I6" s="120" t="s">
        <v>136</v>
      </c>
      <c r="J6" s="120"/>
      <c r="K6" s="49">
        <v>10</v>
      </c>
      <c r="L6" s="51">
        <v>99.99</v>
      </c>
      <c r="M6" s="122">
        <v>9.99</v>
      </c>
      <c r="N6" s="122"/>
      <c r="P6" s="53"/>
    </row>
    <row r="7" spans="1:16" ht="28.05" customHeight="1" x14ac:dyDescent="0.3">
      <c r="A7" s="117" t="s">
        <v>134</v>
      </c>
      <c r="B7" s="117"/>
      <c r="C7" s="120" t="s">
        <v>93</v>
      </c>
      <c r="D7" s="120"/>
      <c r="E7" s="120" t="s">
        <v>135</v>
      </c>
      <c r="F7" s="120"/>
      <c r="G7" s="120" t="s">
        <v>135</v>
      </c>
      <c r="H7" s="120"/>
      <c r="I7" s="120" t="s">
        <v>136</v>
      </c>
      <c r="J7" s="120"/>
      <c r="K7" s="49" t="s">
        <v>123</v>
      </c>
      <c r="L7" s="51">
        <v>99.99</v>
      </c>
      <c r="M7" s="122" t="s">
        <v>123</v>
      </c>
      <c r="N7" s="122"/>
    </row>
    <row r="8" spans="1:16" ht="28.05" customHeight="1" x14ac:dyDescent="0.3">
      <c r="A8" s="117" t="s">
        <v>134</v>
      </c>
      <c r="B8" s="117"/>
      <c r="C8" s="120" t="s">
        <v>84</v>
      </c>
      <c r="D8" s="120"/>
      <c r="E8" s="120" t="s">
        <v>137</v>
      </c>
      <c r="F8" s="120"/>
      <c r="G8" s="120" t="s">
        <v>137</v>
      </c>
      <c r="H8" s="120"/>
      <c r="I8" s="120" t="s">
        <v>137</v>
      </c>
      <c r="J8" s="120"/>
      <c r="K8" s="49" t="s">
        <v>123</v>
      </c>
      <c r="L8" s="51" t="s">
        <v>123</v>
      </c>
      <c r="M8" s="122" t="s">
        <v>123</v>
      </c>
      <c r="N8" s="122"/>
    </row>
    <row r="9" spans="1:16" ht="28.05" customHeight="1" x14ac:dyDescent="0.3">
      <c r="A9" s="117" t="s">
        <v>134</v>
      </c>
      <c r="B9" s="117"/>
      <c r="C9" s="120" t="s">
        <v>94</v>
      </c>
      <c r="D9" s="120"/>
      <c r="E9" s="120" t="s">
        <v>137</v>
      </c>
      <c r="F9" s="120"/>
      <c r="G9" s="120" t="s">
        <v>137</v>
      </c>
      <c r="H9" s="120"/>
      <c r="I9" s="120" t="s">
        <v>137</v>
      </c>
      <c r="J9" s="120"/>
      <c r="K9" s="49" t="s">
        <v>123</v>
      </c>
      <c r="L9" s="51" t="s">
        <v>123</v>
      </c>
      <c r="M9" s="122" t="s">
        <v>123</v>
      </c>
      <c r="N9" s="122"/>
    </row>
    <row r="10" spans="1:16" ht="28.05" customHeight="1" x14ac:dyDescent="0.3">
      <c r="A10" s="117"/>
      <c r="B10" s="117"/>
      <c r="C10" s="117"/>
      <c r="D10" s="117"/>
      <c r="E10" s="117"/>
      <c r="F10" s="117"/>
      <c r="G10" s="117"/>
      <c r="H10" s="117"/>
      <c r="I10" s="117"/>
      <c r="J10" s="117"/>
      <c r="K10" s="117"/>
      <c r="L10" s="117"/>
      <c r="M10" s="117"/>
      <c r="N10" s="117"/>
    </row>
    <row r="11" spans="1:16" ht="28.05" customHeight="1" x14ac:dyDescent="0.3">
      <c r="A11" s="117" t="s">
        <v>18</v>
      </c>
      <c r="B11" s="117"/>
      <c r="C11" s="117" t="s">
        <v>278</v>
      </c>
      <c r="D11" s="117"/>
      <c r="E11" s="117"/>
      <c r="F11" s="117"/>
      <c r="G11" s="117"/>
      <c r="H11" s="117"/>
      <c r="I11" s="117"/>
      <c r="J11" s="117"/>
      <c r="K11" s="117"/>
      <c r="L11" s="117"/>
      <c r="M11" s="117"/>
      <c r="N11" s="117"/>
    </row>
    <row r="12" spans="1:16" ht="28.05" customHeight="1" x14ac:dyDescent="0.3">
      <c r="A12" s="120" t="s">
        <v>95</v>
      </c>
      <c r="B12" s="120"/>
      <c r="C12" s="120" t="s">
        <v>27</v>
      </c>
      <c r="D12" s="120"/>
      <c r="E12" s="120"/>
      <c r="F12" s="120"/>
      <c r="G12" s="120"/>
      <c r="H12" s="120"/>
      <c r="I12" s="120" t="s">
        <v>28</v>
      </c>
      <c r="J12" s="120"/>
      <c r="K12" s="120"/>
      <c r="L12" s="120"/>
      <c r="M12" s="120"/>
      <c r="N12" s="120"/>
    </row>
    <row r="13" spans="1:16" ht="88.05" customHeight="1" x14ac:dyDescent="0.3">
      <c r="A13" s="120"/>
      <c r="B13" s="120"/>
      <c r="C13" s="121" t="s">
        <v>138</v>
      </c>
      <c r="D13" s="121"/>
      <c r="E13" s="121"/>
      <c r="F13" s="121"/>
      <c r="G13" s="121"/>
      <c r="H13" s="121"/>
      <c r="I13" s="121" t="s">
        <v>139</v>
      </c>
      <c r="J13" s="121"/>
      <c r="K13" s="121"/>
      <c r="L13" s="121"/>
      <c r="M13" s="121"/>
      <c r="N13" s="121"/>
    </row>
    <row r="14" spans="1:16" x14ac:dyDescent="0.3">
      <c r="A14" s="49"/>
      <c r="B14" s="120" t="s">
        <v>35</v>
      </c>
      <c r="C14" s="120"/>
      <c r="D14" s="120" t="s">
        <v>36</v>
      </c>
      <c r="E14" s="120"/>
      <c r="F14" s="120" t="s">
        <v>37</v>
      </c>
      <c r="G14" s="120"/>
      <c r="H14" s="49" t="s">
        <v>96</v>
      </c>
      <c r="I14" s="49" t="s">
        <v>31</v>
      </c>
      <c r="J14" s="49" t="s">
        <v>33</v>
      </c>
      <c r="K14" s="49" t="s">
        <v>32</v>
      </c>
      <c r="L14" s="49" t="s">
        <v>34</v>
      </c>
      <c r="M14" s="50" t="s">
        <v>17</v>
      </c>
      <c r="N14" s="50" t="s">
        <v>18</v>
      </c>
    </row>
    <row r="15" spans="1:16" ht="25.5" x14ac:dyDescent="0.3">
      <c r="A15" s="118" t="s">
        <v>140</v>
      </c>
      <c r="B15" s="117" t="s">
        <v>98</v>
      </c>
      <c r="C15" s="117"/>
      <c r="D15" s="117" t="s">
        <v>99</v>
      </c>
      <c r="E15" s="117"/>
      <c r="F15" s="117" t="s">
        <v>141</v>
      </c>
      <c r="G15" s="117"/>
      <c r="H15" s="50" t="s">
        <v>142</v>
      </c>
      <c r="I15" s="54" t="s">
        <v>143</v>
      </c>
      <c r="J15" s="50">
        <v>6</v>
      </c>
      <c r="K15" s="50" t="s">
        <v>144</v>
      </c>
      <c r="L15" s="55">
        <v>1</v>
      </c>
      <c r="M15" s="52">
        <v>6</v>
      </c>
      <c r="N15" s="50" t="s">
        <v>145</v>
      </c>
    </row>
    <row r="16" spans="1:16" x14ac:dyDescent="0.3">
      <c r="A16" s="118" t="s">
        <v>140</v>
      </c>
      <c r="B16" s="117" t="s">
        <v>98</v>
      </c>
      <c r="C16" s="117"/>
      <c r="D16" s="117" t="s">
        <v>99</v>
      </c>
      <c r="E16" s="117"/>
      <c r="F16" s="117" t="s">
        <v>146</v>
      </c>
      <c r="G16" s="117"/>
      <c r="H16" s="50" t="s">
        <v>147</v>
      </c>
      <c r="I16" s="54" t="s">
        <v>148</v>
      </c>
      <c r="J16" s="50">
        <v>6</v>
      </c>
      <c r="K16" s="50" t="s">
        <v>149</v>
      </c>
      <c r="L16" s="55">
        <v>1</v>
      </c>
      <c r="M16" s="52">
        <v>6</v>
      </c>
      <c r="N16" s="50" t="s">
        <v>145</v>
      </c>
    </row>
    <row r="17" spans="1:14" x14ac:dyDescent="0.3">
      <c r="A17" s="118" t="s">
        <v>140</v>
      </c>
      <c r="B17" s="117" t="s">
        <v>98</v>
      </c>
      <c r="C17" s="117"/>
      <c r="D17" s="117" t="s">
        <v>99</v>
      </c>
      <c r="E17" s="117"/>
      <c r="F17" s="117" t="s">
        <v>150</v>
      </c>
      <c r="G17" s="117"/>
      <c r="H17" s="50" t="s">
        <v>151</v>
      </c>
      <c r="I17" s="54" t="s">
        <v>152</v>
      </c>
      <c r="J17" s="50">
        <v>8</v>
      </c>
      <c r="K17" s="50" t="s">
        <v>149</v>
      </c>
      <c r="L17" s="55">
        <v>1</v>
      </c>
      <c r="M17" s="52">
        <v>8</v>
      </c>
      <c r="N17" s="50" t="s">
        <v>145</v>
      </c>
    </row>
    <row r="18" spans="1:14" ht="28.05" customHeight="1" x14ac:dyDescent="0.3">
      <c r="A18" s="118" t="s">
        <v>140</v>
      </c>
      <c r="B18" s="117" t="s">
        <v>102</v>
      </c>
      <c r="C18" s="117"/>
      <c r="D18" s="117" t="s">
        <v>103</v>
      </c>
      <c r="E18" s="117"/>
      <c r="F18" s="117" t="s">
        <v>153</v>
      </c>
      <c r="G18" s="117"/>
      <c r="H18" s="50" t="s">
        <v>154</v>
      </c>
      <c r="I18" s="50" t="s">
        <v>154</v>
      </c>
      <c r="J18" s="50">
        <v>5</v>
      </c>
      <c r="K18" s="50" t="s">
        <v>155</v>
      </c>
      <c r="L18" s="55">
        <v>1</v>
      </c>
      <c r="M18" s="52">
        <v>5</v>
      </c>
      <c r="N18" s="50" t="s">
        <v>145</v>
      </c>
    </row>
    <row r="19" spans="1:14" ht="28.05" customHeight="1" x14ac:dyDescent="0.3">
      <c r="A19" s="118" t="s">
        <v>140</v>
      </c>
      <c r="B19" s="117" t="s">
        <v>102</v>
      </c>
      <c r="C19" s="117"/>
      <c r="D19" s="117" t="s">
        <v>103</v>
      </c>
      <c r="E19" s="117"/>
      <c r="F19" s="117" t="s">
        <v>156</v>
      </c>
      <c r="G19" s="117"/>
      <c r="H19" s="50" t="s">
        <v>157</v>
      </c>
      <c r="I19" s="50" t="s">
        <v>157</v>
      </c>
      <c r="J19" s="50">
        <v>4</v>
      </c>
      <c r="K19" s="50" t="s">
        <v>158</v>
      </c>
      <c r="L19" s="55">
        <v>1</v>
      </c>
      <c r="M19" s="52">
        <v>4</v>
      </c>
      <c r="N19" s="50" t="s">
        <v>145</v>
      </c>
    </row>
    <row r="20" spans="1:14" ht="28.05" customHeight="1" x14ac:dyDescent="0.3">
      <c r="A20" s="118" t="s">
        <v>140</v>
      </c>
      <c r="B20" s="117" t="s">
        <v>102</v>
      </c>
      <c r="C20" s="117"/>
      <c r="D20" s="117" t="s">
        <v>103</v>
      </c>
      <c r="E20" s="117"/>
      <c r="F20" s="117" t="s">
        <v>159</v>
      </c>
      <c r="G20" s="117"/>
      <c r="H20" s="50" t="s">
        <v>160</v>
      </c>
      <c r="I20" s="50" t="s">
        <v>160</v>
      </c>
      <c r="J20" s="50">
        <v>4</v>
      </c>
      <c r="K20" s="50" t="s">
        <v>161</v>
      </c>
      <c r="L20" s="55">
        <v>1</v>
      </c>
      <c r="M20" s="52">
        <v>4</v>
      </c>
      <c r="N20" s="50" t="s">
        <v>145</v>
      </c>
    </row>
    <row r="21" spans="1:14" ht="28.05" customHeight="1" x14ac:dyDescent="0.3">
      <c r="A21" s="118" t="s">
        <v>140</v>
      </c>
      <c r="B21" s="117" t="s">
        <v>102</v>
      </c>
      <c r="C21" s="117"/>
      <c r="D21" s="117" t="s">
        <v>104</v>
      </c>
      <c r="E21" s="117"/>
      <c r="F21" s="117" t="s">
        <v>162</v>
      </c>
      <c r="G21" s="117"/>
      <c r="H21" s="50" t="s">
        <v>163</v>
      </c>
      <c r="I21" s="50" t="s">
        <v>163</v>
      </c>
      <c r="J21" s="50">
        <v>5</v>
      </c>
      <c r="K21" s="50" t="s">
        <v>164</v>
      </c>
      <c r="L21" s="55">
        <v>1</v>
      </c>
      <c r="M21" s="52">
        <v>5</v>
      </c>
      <c r="N21" s="50" t="s">
        <v>145</v>
      </c>
    </row>
    <row r="22" spans="1:14" ht="28.05" customHeight="1" x14ac:dyDescent="0.3">
      <c r="A22" s="118" t="s">
        <v>140</v>
      </c>
      <c r="B22" s="117" t="s">
        <v>102</v>
      </c>
      <c r="C22" s="117"/>
      <c r="D22" s="117" t="s">
        <v>104</v>
      </c>
      <c r="E22" s="117"/>
      <c r="F22" s="117" t="s">
        <v>165</v>
      </c>
      <c r="G22" s="117"/>
      <c r="H22" s="50" t="s">
        <v>166</v>
      </c>
      <c r="I22" s="50" t="s">
        <v>167</v>
      </c>
      <c r="J22" s="50">
        <v>4</v>
      </c>
      <c r="K22" s="50" t="s">
        <v>164</v>
      </c>
      <c r="L22" s="55">
        <v>1</v>
      </c>
      <c r="M22" s="52">
        <v>4</v>
      </c>
      <c r="N22" s="50" t="s">
        <v>145</v>
      </c>
    </row>
    <row r="23" spans="1:14" ht="28.05" customHeight="1" x14ac:dyDescent="0.3">
      <c r="A23" s="118" t="s">
        <v>140</v>
      </c>
      <c r="B23" s="117" t="s">
        <v>102</v>
      </c>
      <c r="C23" s="117"/>
      <c r="D23" s="117" t="s">
        <v>104</v>
      </c>
      <c r="E23" s="117"/>
      <c r="F23" s="117" t="s">
        <v>168</v>
      </c>
      <c r="G23" s="117"/>
      <c r="H23" s="50" t="s">
        <v>169</v>
      </c>
      <c r="I23" s="50" t="s">
        <v>170</v>
      </c>
      <c r="J23" s="50">
        <v>2</v>
      </c>
      <c r="K23" s="50" t="s">
        <v>164</v>
      </c>
      <c r="L23" s="55">
        <v>1</v>
      </c>
      <c r="M23" s="52">
        <v>2</v>
      </c>
      <c r="N23" s="50" t="s">
        <v>145</v>
      </c>
    </row>
    <row r="24" spans="1:14" ht="28.05" customHeight="1" x14ac:dyDescent="0.3">
      <c r="A24" s="118" t="s">
        <v>140</v>
      </c>
      <c r="B24" s="117" t="s">
        <v>102</v>
      </c>
      <c r="C24" s="117"/>
      <c r="D24" s="117" t="s">
        <v>104</v>
      </c>
      <c r="E24" s="117"/>
      <c r="F24" s="117" t="s">
        <v>171</v>
      </c>
      <c r="G24" s="117"/>
      <c r="H24" s="50" t="s">
        <v>166</v>
      </c>
      <c r="I24" s="50" t="s">
        <v>167</v>
      </c>
      <c r="J24" s="50">
        <v>3</v>
      </c>
      <c r="K24" s="50" t="s">
        <v>164</v>
      </c>
      <c r="L24" s="55">
        <v>1</v>
      </c>
      <c r="M24" s="52">
        <v>3</v>
      </c>
      <c r="N24" s="50" t="s">
        <v>145</v>
      </c>
    </row>
    <row r="25" spans="1:14" ht="28.05" customHeight="1" x14ac:dyDescent="0.3">
      <c r="A25" s="118" t="s">
        <v>140</v>
      </c>
      <c r="B25" s="117" t="s">
        <v>102</v>
      </c>
      <c r="C25" s="117"/>
      <c r="D25" s="117" t="s">
        <v>105</v>
      </c>
      <c r="E25" s="117"/>
      <c r="F25" s="117" t="s">
        <v>172</v>
      </c>
      <c r="G25" s="117"/>
      <c r="H25" s="50" t="s">
        <v>173</v>
      </c>
      <c r="I25" s="50" t="s">
        <v>163</v>
      </c>
      <c r="J25" s="50">
        <v>5</v>
      </c>
      <c r="K25" s="50" t="s">
        <v>174</v>
      </c>
      <c r="L25" s="55">
        <v>1</v>
      </c>
      <c r="M25" s="52">
        <v>5</v>
      </c>
      <c r="N25" s="50" t="s">
        <v>145</v>
      </c>
    </row>
    <row r="26" spans="1:14" ht="28.05" customHeight="1" x14ac:dyDescent="0.3">
      <c r="A26" s="118" t="s">
        <v>140</v>
      </c>
      <c r="B26" s="117" t="s">
        <v>102</v>
      </c>
      <c r="C26" s="117"/>
      <c r="D26" s="117" t="s">
        <v>105</v>
      </c>
      <c r="E26" s="117"/>
      <c r="F26" s="117" t="s">
        <v>175</v>
      </c>
      <c r="G26" s="117"/>
      <c r="H26" s="50" t="s">
        <v>173</v>
      </c>
      <c r="I26" s="50" t="s">
        <v>163</v>
      </c>
      <c r="J26" s="50">
        <v>4</v>
      </c>
      <c r="K26" s="50" t="s">
        <v>174</v>
      </c>
      <c r="L26" s="55">
        <v>1</v>
      </c>
      <c r="M26" s="52">
        <v>4</v>
      </c>
      <c r="N26" s="50" t="s">
        <v>145</v>
      </c>
    </row>
    <row r="27" spans="1:14" ht="28.05" customHeight="1" x14ac:dyDescent="0.3">
      <c r="A27" s="118" t="s">
        <v>140</v>
      </c>
      <c r="B27" s="117" t="s">
        <v>102</v>
      </c>
      <c r="C27" s="117"/>
      <c r="D27" s="117" t="s">
        <v>105</v>
      </c>
      <c r="E27" s="117"/>
      <c r="F27" s="117" t="s">
        <v>176</v>
      </c>
      <c r="G27" s="117"/>
      <c r="H27" s="50" t="s">
        <v>173</v>
      </c>
      <c r="I27" s="50" t="s">
        <v>163</v>
      </c>
      <c r="J27" s="50">
        <v>4</v>
      </c>
      <c r="K27" s="50" t="s">
        <v>174</v>
      </c>
      <c r="L27" s="55">
        <v>1</v>
      </c>
      <c r="M27" s="52">
        <v>4</v>
      </c>
      <c r="N27" s="50" t="s">
        <v>145</v>
      </c>
    </row>
    <row r="28" spans="1:14" ht="28.05" customHeight="1" x14ac:dyDescent="0.3">
      <c r="A28" s="118" t="s">
        <v>140</v>
      </c>
      <c r="B28" s="117" t="s">
        <v>106</v>
      </c>
      <c r="C28" s="117"/>
      <c r="D28" s="117" t="s">
        <v>107</v>
      </c>
      <c r="E28" s="117"/>
      <c r="F28" s="117" t="s">
        <v>177</v>
      </c>
      <c r="G28" s="117"/>
      <c r="H28" s="50" t="s">
        <v>178</v>
      </c>
      <c r="I28" s="50" t="s">
        <v>163</v>
      </c>
      <c r="J28" s="50">
        <v>3</v>
      </c>
      <c r="K28" s="50" t="s">
        <v>174</v>
      </c>
      <c r="L28" s="55">
        <v>1</v>
      </c>
      <c r="M28" s="52">
        <v>3</v>
      </c>
      <c r="N28" s="50" t="s">
        <v>145</v>
      </c>
    </row>
    <row r="29" spans="1:14" ht="28.05" customHeight="1" x14ac:dyDescent="0.3">
      <c r="A29" s="118" t="s">
        <v>140</v>
      </c>
      <c r="B29" s="117" t="s">
        <v>106</v>
      </c>
      <c r="C29" s="117"/>
      <c r="D29" s="117" t="s">
        <v>107</v>
      </c>
      <c r="E29" s="117"/>
      <c r="F29" s="117" t="s">
        <v>179</v>
      </c>
      <c r="G29" s="117"/>
      <c r="H29" s="50" t="s">
        <v>180</v>
      </c>
      <c r="I29" s="50" t="s">
        <v>163</v>
      </c>
      <c r="J29" s="50">
        <v>3</v>
      </c>
      <c r="K29" s="50" t="s">
        <v>174</v>
      </c>
      <c r="L29" s="55">
        <v>1</v>
      </c>
      <c r="M29" s="52">
        <v>3</v>
      </c>
      <c r="N29" s="50" t="s">
        <v>145</v>
      </c>
    </row>
    <row r="30" spans="1:14" ht="28.05" customHeight="1" x14ac:dyDescent="0.3">
      <c r="A30" s="118" t="s">
        <v>140</v>
      </c>
      <c r="B30" s="117" t="s">
        <v>106</v>
      </c>
      <c r="C30" s="117"/>
      <c r="D30" s="117" t="s">
        <v>107</v>
      </c>
      <c r="E30" s="117"/>
      <c r="F30" s="117" t="s">
        <v>181</v>
      </c>
      <c r="G30" s="117"/>
      <c r="H30" s="50" t="s">
        <v>180</v>
      </c>
      <c r="I30" s="50" t="s">
        <v>163</v>
      </c>
      <c r="J30" s="50">
        <v>3</v>
      </c>
      <c r="K30" s="50" t="s">
        <v>174</v>
      </c>
      <c r="L30" s="55">
        <v>1</v>
      </c>
      <c r="M30" s="52">
        <v>3</v>
      </c>
      <c r="N30" s="50" t="s">
        <v>145</v>
      </c>
    </row>
    <row r="31" spans="1:14" ht="28.05" customHeight="1" x14ac:dyDescent="0.3">
      <c r="A31" s="118" t="s">
        <v>140</v>
      </c>
      <c r="B31" s="117" t="s">
        <v>106</v>
      </c>
      <c r="C31" s="117"/>
      <c r="D31" s="117" t="s">
        <v>112</v>
      </c>
      <c r="E31" s="117"/>
      <c r="F31" s="117" t="s">
        <v>182</v>
      </c>
      <c r="G31" s="117"/>
      <c r="H31" s="50" t="s">
        <v>183</v>
      </c>
      <c r="I31" s="50" t="s">
        <v>163</v>
      </c>
      <c r="J31" s="50">
        <v>2</v>
      </c>
      <c r="K31" s="50" t="s">
        <v>174</v>
      </c>
      <c r="L31" s="55">
        <v>1</v>
      </c>
      <c r="M31" s="52">
        <v>2</v>
      </c>
      <c r="N31" s="50" t="s">
        <v>145</v>
      </c>
    </row>
    <row r="32" spans="1:14" ht="28.05" customHeight="1" x14ac:dyDescent="0.3">
      <c r="A32" s="118" t="s">
        <v>140</v>
      </c>
      <c r="B32" s="117" t="s">
        <v>106</v>
      </c>
      <c r="C32" s="117"/>
      <c r="D32" s="117" t="s">
        <v>112</v>
      </c>
      <c r="E32" s="117"/>
      <c r="F32" s="117" t="s">
        <v>184</v>
      </c>
      <c r="G32" s="117"/>
      <c r="H32" s="50" t="s">
        <v>183</v>
      </c>
      <c r="I32" s="50" t="s">
        <v>163</v>
      </c>
      <c r="J32" s="50">
        <v>2</v>
      </c>
      <c r="K32" s="50" t="s">
        <v>174</v>
      </c>
      <c r="L32" s="55">
        <v>1</v>
      </c>
      <c r="M32" s="52">
        <v>2</v>
      </c>
      <c r="N32" s="50" t="s">
        <v>145</v>
      </c>
    </row>
    <row r="33" spans="1:14" ht="28.05" customHeight="1" x14ac:dyDescent="0.3">
      <c r="A33" s="118" t="s">
        <v>140</v>
      </c>
      <c r="B33" s="117" t="s">
        <v>106</v>
      </c>
      <c r="C33" s="117"/>
      <c r="D33" s="117" t="s">
        <v>185</v>
      </c>
      <c r="E33" s="117"/>
      <c r="F33" s="117" t="s">
        <v>186</v>
      </c>
      <c r="G33" s="117"/>
      <c r="H33" s="50" t="s">
        <v>180</v>
      </c>
      <c r="I33" s="50" t="s">
        <v>163</v>
      </c>
      <c r="J33" s="50">
        <v>2</v>
      </c>
      <c r="K33" s="50" t="s">
        <v>174</v>
      </c>
      <c r="L33" s="55">
        <v>1</v>
      </c>
      <c r="M33" s="52">
        <v>2</v>
      </c>
      <c r="N33" s="50" t="s">
        <v>145</v>
      </c>
    </row>
    <row r="34" spans="1:14" ht="28.05" customHeight="1" x14ac:dyDescent="0.3">
      <c r="A34" s="118" t="s">
        <v>140</v>
      </c>
      <c r="B34" s="117" t="s">
        <v>106</v>
      </c>
      <c r="C34" s="117"/>
      <c r="D34" s="117" t="s">
        <v>185</v>
      </c>
      <c r="E34" s="117"/>
      <c r="F34" s="117" t="s">
        <v>187</v>
      </c>
      <c r="G34" s="117"/>
      <c r="H34" s="50" t="s">
        <v>180</v>
      </c>
      <c r="I34" s="50" t="s">
        <v>163</v>
      </c>
      <c r="J34" s="50">
        <v>3</v>
      </c>
      <c r="K34" s="50" t="s">
        <v>174</v>
      </c>
      <c r="L34" s="55">
        <v>1</v>
      </c>
      <c r="M34" s="52">
        <v>3</v>
      </c>
      <c r="N34" s="50" t="s">
        <v>145</v>
      </c>
    </row>
    <row r="35" spans="1:14" ht="28.05" customHeight="1" x14ac:dyDescent="0.3">
      <c r="A35" s="118" t="s">
        <v>140</v>
      </c>
      <c r="B35" s="117" t="s">
        <v>106</v>
      </c>
      <c r="C35" s="117"/>
      <c r="D35" s="117" t="s">
        <v>185</v>
      </c>
      <c r="E35" s="117"/>
      <c r="F35" s="117" t="s">
        <v>188</v>
      </c>
      <c r="G35" s="117"/>
      <c r="H35" s="50" t="s">
        <v>180</v>
      </c>
      <c r="I35" s="50" t="s">
        <v>163</v>
      </c>
      <c r="J35" s="50">
        <v>2</v>
      </c>
      <c r="K35" s="50" t="s">
        <v>174</v>
      </c>
      <c r="L35" s="55">
        <v>1</v>
      </c>
      <c r="M35" s="52">
        <v>2</v>
      </c>
      <c r="N35" s="50" t="s">
        <v>145</v>
      </c>
    </row>
    <row r="36" spans="1:14" ht="28.05" customHeight="1" x14ac:dyDescent="0.3">
      <c r="A36" s="118" t="s">
        <v>140</v>
      </c>
      <c r="B36" s="117" t="s">
        <v>115</v>
      </c>
      <c r="C36" s="117"/>
      <c r="D36" s="117" t="s">
        <v>116</v>
      </c>
      <c r="E36" s="117"/>
      <c r="F36" s="117" t="s">
        <v>628</v>
      </c>
      <c r="G36" s="117"/>
      <c r="H36" s="50" t="s">
        <v>166</v>
      </c>
      <c r="I36" s="54" t="s">
        <v>190</v>
      </c>
      <c r="J36" s="50">
        <v>10</v>
      </c>
      <c r="K36" s="50" t="s">
        <v>164</v>
      </c>
      <c r="L36" s="55">
        <v>1</v>
      </c>
      <c r="M36" s="52">
        <v>10</v>
      </c>
      <c r="N36" s="50" t="s">
        <v>145</v>
      </c>
    </row>
    <row r="37" spans="1:14" ht="18" hidden="1" customHeight="1" x14ac:dyDescent="0.3">
      <c r="A37" s="118"/>
      <c r="B37" s="118"/>
      <c r="C37" s="118"/>
      <c r="D37" s="118"/>
      <c r="E37" s="118"/>
      <c r="F37" s="118"/>
      <c r="G37" s="118"/>
      <c r="H37" s="118"/>
      <c r="I37" s="118"/>
      <c r="J37" s="118"/>
      <c r="K37" s="118"/>
      <c r="L37" s="118"/>
      <c r="M37" s="118"/>
      <c r="N37" s="118"/>
    </row>
    <row r="38" spans="1:14" ht="28.05" customHeight="1" x14ac:dyDescent="0.3">
      <c r="A38" s="119" t="s">
        <v>72</v>
      </c>
      <c r="B38" s="119"/>
      <c r="C38" s="119"/>
      <c r="D38" s="119"/>
      <c r="E38" s="119"/>
      <c r="F38" s="119"/>
      <c r="G38" s="119"/>
      <c r="H38" s="119"/>
      <c r="I38" s="119"/>
      <c r="J38" s="56">
        <v>100</v>
      </c>
      <c r="K38" s="57"/>
      <c r="L38" s="57"/>
      <c r="M38" s="58">
        <f>SUM(M15:M36)+M6</f>
        <v>99.99</v>
      </c>
      <c r="N38" s="49"/>
    </row>
  </sheetData>
  <mergeCells count="83">
    <mergeCell ref="M5:N5"/>
    <mergeCell ref="A1:N1"/>
    <mergeCell ref="A2:N2"/>
    <mergeCell ref="A3:B3"/>
    <mergeCell ref="C3:N3"/>
    <mergeCell ref="A4:B4"/>
    <mergeCell ref="C4:H4"/>
    <mergeCell ref="I4:J4"/>
    <mergeCell ref="K4:N4"/>
    <mergeCell ref="I7:J7"/>
    <mergeCell ref="A5:B5"/>
    <mergeCell ref="C5:D5"/>
    <mergeCell ref="E5:F5"/>
    <mergeCell ref="G5:H5"/>
    <mergeCell ref="I5:J5"/>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C9:D9"/>
    <mergeCell ref="E9:F9"/>
    <mergeCell ref="G9:H9"/>
    <mergeCell ref="I9:J9"/>
    <mergeCell ref="M9:N9"/>
    <mergeCell ref="A11:B11"/>
    <mergeCell ref="C11:N11"/>
    <mergeCell ref="A12:B13"/>
    <mergeCell ref="C12:H12"/>
    <mergeCell ref="I12:N12"/>
    <mergeCell ref="C13:H13"/>
    <mergeCell ref="I13:N13"/>
    <mergeCell ref="B14:C14"/>
    <mergeCell ref="D14:E14"/>
    <mergeCell ref="F14:G14"/>
    <mergeCell ref="A15:A36"/>
    <mergeCell ref="B15:C17"/>
    <mergeCell ref="D15:E17"/>
    <mergeCell ref="F15:G15"/>
    <mergeCell ref="F16:G16"/>
    <mergeCell ref="F17:G17"/>
    <mergeCell ref="B18:C27"/>
    <mergeCell ref="D18:E20"/>
    <mergeCell ref="F18:G18"/>
    <mergeCell ref="F19:G19"/>
    <mergeCell ref="F20:G20"/>
    <mergeCell ref="D21:E24"/>
    <mergeCell ref="F21:G21"/>
    <mergeCell ref="F22:G22"/>
    <mergeCell ref="F23:G23"/>
    <mergeCell ref="F24:G24"/>
    <mergeCell ref="D25:E27"/>
    <mergeCell ref="F25:G25"/>
    <mergeCell ref="F26:G26"/>
    <mergeCell ref="F27:G27"/>
    <mergeCell ref="B28:C35"/>
    <mergeCell ref="D28:E30"/>
    <mergeCell ref="F28:G28"/>
    <mergeCell ref="F29:G29"/>
    <mergeCell ref="F30:G30"/>
    <mergeCell ref="D31:E32"/>
    <mergeCell ref="F31:G31"/>
    <mergeCell ref="F32:G32"/>
    <mergeCell ref="D33:E35"/>
    <mergeCell ref="F33:G33"/>
    <mergeCell ref="F34:G34"/>
    <mergeCell ref="F35:G35"/>
    <mergeCell ref="B36:C36"/>
    <mergeCell ref="D36:E36"/>
    <mergeCell ref="F36:G36"/>
    <mergeCell ref="A37:N37"/>
    <mergeCell ref="A38:I38"/>
  </mergeCells>
  <phoneticPr fontId="2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B5BC4-BD39-4FC3-809E-00E496178F48}">
  <dimension ref="A1:N33"/>
  <sheetViews>
    <sheetView topLeftCell="A19" workbookViewId="0">
      <selection activeCell="F24" sqref="F24:H30"/>
    </sheetView>
  </sheetViews>
  <sheetFormatPr defaultColWidth="8.9296875" defaultRowHeight="13.5" x14ac:dyDescent="0.3"/>
  <cols>
    <col min="2" max="5" width="7.53125" customWidth="1"/>
    <col min="6" max="6" width="25.46484375" customWidth="1"/>
    <col min="7" max="7" width="7.6640625" customWidth="1"/>
    <col min="8" max="8" width="13" customWidth="1"/>
    <col min="9" max="9" width="12.46484375" customWidth="1"/>
    <col min="10" max="10" width="6.6640625" customWidth="1"/>
    <col min="11" max="11" width="8.796875" customWidth="1"/>
    <col min="12" max="12" width="14.33203125" customWidth="1"/>
    <col min="13" max="13" width="10.73046875" style="1" customWidth="1"/>
    <col min="14" max="14" width="16.9296875" customWidth="1"/>
  </cols>
  <sheetData>
    <row r="1" spans="1:14" ht="27.75" x14ac:dyDescent="0.3">
      <c r="A1" s="123" t="s">
        <v>87</v>
      </c>
      <c r="B1" s="123"/>
      <c r="C1" s="123"/>
      <c r="D1" s="123"/>
      <c r="E1" s="123"/>
      <c r="F1" s="123"/>
      <c r="G1" s="123"/>
      <c r="H1" s="123"/>
      <c r="I1" s="123"/>
      <c r="J1" s="123"/>
      <c r="K1" s="123"/>
      <c r="L1" s="123"/>
      <c r="M1" s="123"/>
      <c r="N1" s="123"/>
    </row>
    <row r="2" spans="1:14" ht="15" customHeight="1" x14ac:dyDescent="0.3">
      <c r="A2" s="124" t="s">
        <v>10</v>
      </c>
      <c r="B2" s="124"/>
      <c r="C2" s="124"/>
      <c r="D2" s="124"/>
      <c r="E2" s="124"/>
      <c r="F2" s="124"/>
      <c r="G2" s="124"/>
      <c r="H2" s="124"/>
      <c r="I2" s="124"/>
      <c r="J2" s="124"/>
      <c r="K2" s="124"/>
      <c r="L2" s="124"/>
      <c r="M2" s="124"/>
      <c r="N2" s="124"/>
    </row>
    <row r="3" spans="1:14" ht="28.05" customHeight="1" x14ac:dyDescent="0.3">
      <c r="A3" s="120" t="s">
        <v>74</v>
      </c>
      <c r="B3" s="120"/>
      <c r="C3" s="125" t="s">
        <v>191</v>
      </c>
      <c r="D3" s="125"/>
      <c r="E3" s="125"/>
      <c r="F3" s="125"/>
      <c r="G3" s="125"/>
      <c r="H3" s="125"/>
      <c r="I3" s="125"/>
      <c r="J3" s="125"/>
      <c r="K3" s="125"/>
      <c r="L3" s="125"/>
      <c r="M3" s="125"/>
      <c r="N3" s="125"/>
    </row>
    <row r="4" spans="1:14" ht="28.05" customHeight="1" x14ac:dyDescent="0.3">
      <c r="A4" s="120" t="s">
        <v>75</v>
      </c>
      <c r="B4" s="120"/>
      <c r="C4" s="125" t="s">
        <v>130</v>
      </c>
      <c r="D4" s="125"/>
      <c r="E4" s="125"/>
      <c r="F4" s="125"/>
      <c r="G4" s="125"/>
      <c r="H4" s="125"/>
      <c r="I4" s="120" t="s">
        <v>90</v>
      </c>
      <c r="J4" s="120"/>
      <c r="K4" s="120" t="s">
        <v>133</v>
      </c>
      <c r="L4" s="120"/>
      <c r="M4" s="120"/>
      <c r="N4" s="120"/>
    </row>
    <row r="5" spans="1:14" ht="28.05" customHeight="1" x14ac:dyDescent="0.3">
      <c r="A5" s="120"/>
      <c r="B5" s="120"/>
      <c r="C5" s="120"/>
      <c r="D5" s="120"/>
      <c r="E5" s="120" t="s">
        <v>13</v>
      </c>
      <c r="F5" s="120"/>
      <c r="G5" s="120" t="s">
        <v>14</v>
      </c>
      <c r="H5" s="120"/>
      <c r="I5" s="120" t="s">
        <v>15</v>
      </c>
      <c r="J5" s="120"/>
      <c r="K5" s="49" t="s">
        <v>33</v>
      </c>
      <c r="L5" s="49" t="s">
        <v>91</v>
      </c>
      <c r="M5" s="117" t="s">
        <v>17</v>
      </c>
      <c r="N5" s="117"/>
    </row>
    <row r="6" spans="1:14" ht="28.05" customHeight="1" x14ac:dyDescent="0.3">
      <c r="A6" s="117" t="s">
        <v>134</v>
      </c>
      <c r="B6" s="117"/>
      <c r="C6" s="120" t="s">
        <v>92</v>
      </c>
      <c r="D6" s="120"/>
      <c r="E6" s="120" t="s">
        <v>192</v>
      </c>
      <c r="F6" s="120"/>
      <c r="G6" s="120" t="s">
        <v>192</v>
      </c>
      <c r="H6" s="120"/>
      <c r="I6" s="120" t="s">
        <v>192</v>
      </c>
      <c r="J6" s="120"/>
      <c r="K6" s="49">
        <v>10</v>
      </c>
      <c r="L6" s="51">
        <v>100</v>
      </c>
      <c r="M6" s="122">
        <v>10</v>
      </c>
      <c r="N6" s="122"/>
    </row>
    <row r="7" spans="1:14" ht="28.05" customHeight="1" x14ac:dyDescent="0.3">
      <c r="A7" s="117" t="s">
        <v>134</v>
      </c>
      <c r="B7" s="117"/>
      <c r="C7" s="120" t="s">
        <v>93</v>
      </c>
      <c r="D7" s="120"/>
      <c r="E7" s="120" t="s">
        <v>192</v>
      </c>
      <c r="F7" s="120"/>
      <c r="G7" s="120" t="s">
        <v>192</v>
      </c>
      <c r="H7" s="120"/>
      <c r="I7" s="120" t="s">
        <v>192</v>
      </c>
      <c r="J7" s="120"/>
      <c r="K7" s="49" t="s">
        <v>123</v>
      </c>
      <c r="L7" s="51">
        <v>100</v>
      </c>
      <c r="M7" s="122" t="s">
        <v>123</v>
      </c>
      <c r="N7" s="122"/>
    </row>
    <row r="8" spans="1:14" ht="28.05" customHeight="1" x14ac:dyDescent="0.3">
      <c r="A8" s="117" t="s">
        <v>134</v>
      </c>
      <c r="B8" s="117"/>
      <c r="C8" s="120" t="s">
        <v>84</v>
      </c>
      <c r="D8" s="120"/>
      <c r="E8" s="120" t="s">
        <v>137</v>
      </c>
      <c r="F8" s="120"/>
      <c r="G8" s="120" t="s">
        <v>137</v>
      </c>
      <c r="H8" s="120"/>
      <c r="I8" s="120" t="s">
        <v>137</v>
      </c>
      <c r="J8" s="120"/>
      <c r="K8" s="49" t="s">
        <v>123</v>
      </c>
      <c r="L8" s="51" t="s">
        <v>123</v>
      </c>
      <c r="M8" s="122" t="s">
        <v>123</v>
      </c>
      <c r="N8" s="122"/>
    </row>
    <row r="9" spans="1:14" ht="28.05" customHeight="1" x14ac:dyDescent="0.3">
      <c r="A9" s="117" t="s">
        <v>134</v>
      </c>
      <c r="B9" s="117"/>
      <c r="C9" s="120" t="s">
        <v>94</v>
      </c>
      <c r="D9" s="120"/>
      <c r="E9" s="120" t="s">
        <v>137</v>
      </c>
      <c r="F9" s="120"/>
      <c r="G9" s="120" t="s">
        <v>137</v>
      </c>
      <c r="H9" s="120"/>
      <c r="I9" s="120" t="s">
        <v>137</v>
      </c>
      <c r="J9" s="120"/>
      <c r="K9" s="49" t="s">
        <v>123</v>
      </c>
      <c r="L9" s="51" t="s">
        <v>123</v>
      </c>
      <c r="M9" s="122" t="s">
        <v>123</v>
      </c>
      <c r="N9" s="122"/>
    </row>
    <row r="10" spans="1:14" ht="28.05" customHeight="1" x14ac:dyDescent="0.3">
      <c r="A10" s="117"/>
      <c r="B10" s="117"/>
      <c r="C10" s="117"/>
      <c r="D10" s="117"/>
      <c r="E10" s="117"/>
      <c r="F10" s="117"/>
      <c r="G10" s="117"/>
      <c r="H10" s="117"/>
      <c r="I10" s="117"/>
      <c r="J10" s="117"/>
      <c r="K10" s="117"/>
      <c r="L10" s="117"/>
      <c r="M10" s="117"/>
      <c r="N10" s="117"/>
    </row>
    <row r="11" spans="1:14" ht="28.05" customHeight="1" x14ac:dyDescent="0.3">
      <c r="A11" s="117" t="s">
        <v>18</v>
      </c>
      <c r="B11" s="117"/>
      <c r="C11" s="117" t="s">
        <v>145</v>
      </c>
      <c r="D11" s="117"/>
      <c r="E11" s="117"/>
      <c r="F11" s="117"/>
      <c r="G11" s="117"/>
      <c r="H11" s="117"/>
      <c r="I11" s="117"/>
      <c r="J11" s="117"/>
      <c r="K11" s="117"/>
      <c r="L11" s="117"/>
      <c r="M11" s="117"/>
      <c r="N11" s="117"/>
    </row>
    <row r="12" spans="1:14" ht="28.05" customHeight="1" x14ac:dyDescent="0.3">
      <c r="A12" s="120" t="s">
        <v>95</v>
      </c>
      <c r="B12" s="120"/>
      <c r="C12" s="120" t="s">
        <v>27</v>
      </c>
      <c r="D12" s="120"/>
      <c r="E12" s="120"/>
      <c r="F12" s="120"/>
      <c r="G12" s="120"/>
      <c r="H12" s="120"/>
      <c r="I12" s="120" t="s">
        <v>28</v>
      </c>
      <c r="J12" s="120"/>
      <c r="K12" s="120"/>
      <c r="L12" s="120"/>
      <c r="M12" s="120"/>
      <c r="N12" s="120"/>
    </row>
    <row r="13" spans="1:14" ht="88.05" customHeight="1" x14ac:dyDescent="0.3">
      <c r="A13" s="120"/>
      <c r="B13" s="120"/>
      <c r="C13" s="121" t="s">
        <v>193</v>
      </c>
      <c r="D13" s="121"/>
      <c r="E13" s="121"/>
      <c r="F13" s="121"/>
      <c r="G13" s="121"/>
      <c r="H13" s="121"/>
      <c r="I13" s="121" t="s">
        <v>194</v>
      </c>
      <c r="J13" s="121"/>
      <c r="K13" s="121"/>
      <c r="L13" s="121"/>
      <c r="M13" s="121"/>
      <c r="N13" s="121"/>
    </row>
    <row r="14" spans="1:14" x14ac:dyDescent="0.3">
      <c r="A14" s="49"/>
      <c r="B14" s="120" t="s">
        <v>35</v>
      </c>
      <c r="C14" s="120"/>
      <c r="D14" s="120" t="s">
        <v>36</v>
      </c>
      <c r="E14" s="120"/>
      <c r="F14" s="120" t="s">
        <v>37</v>
      </c>
      <c r="G14" s="120"/>
      <c r="H14" s="49" t="s">
        <v>96</v>
      </c>
      <c r="I14" s="49" t="s">
        <v>31</v>
      </c>
      <c r="J14" s="49" t="s">
        <v>33</v>
      </c>
      <c r="K14" s="49" t="s">
        <v>32</v>
      </c>
      <c r="L14" s="49" t="s">
        <v>34</v>
      </c>
      <c r="M14" s="50" t="s">
        <v>17</v>
      </c>
      <c r="N14" s="50" t="s">
        <v>18</v>
      </c>
    </row>
    <row r="15" spans="1:14" ht="28.05" customHeight="1" x14ac:dyDescent="0.3">
      <c r="A15" s="118" t="s">
        <v>140</v>
      </c>
      <c r="B15" s="117" t="s">
        <v>98</v>
      </c>
      <c r="C15" s="117"/>
      <c r="D15" s="117" t="s">
        <v>99</v>
      </c>
      <c r="E15" s="117"/>
      <c r="F15" s="117" t="s">
        <v>195</v>
      </c>
      <c r="G15" s="117"/>
      <c r="H15" s="50" t="s">
        <v>196</v>
      </c>
      <c r="I15" s="54" t="s">
        <v>197</v>
      </c>
      <c r="J15" s="50">
        <v>20</v>
      </c>
      <c r="K15" s="50" t="s">
        <v>198</v>
      </c>
      <c r="L15" s="55">
        <v>1</v>
      </c>
      <c r="M15" s="52">
        <v>20</v>
      </c>
      <c r="N15" s="50" t="s">
        <v>199</v>
      </c>
    </row>
    <row r="16" spans="1:14" ht="28.05" customHeight="1" x14ac:dyDescent="0.3">
      <c r="A16" s="118" t="s">
        <v>140</v>
      </c>
      <c r="B16" s="117" t="s">
        <v>102</v>
      </c>
      <c r="C16" s="117"/>
      <c r="D16" s="117" t="s">
        <v>103</v>
      </c>
      <c r="E16" s="117"/>
      <c r="F16" s="117" t="s">
        <v>200</v>
      </c>
      <c r="G16" s="117"/>
      <c r="H16" s="50" t="s">
        <v>201</v>
      </c>
      <c r="I16" s="50" t="s">
        <v>201</v>
      </c>
      <c r="J16" s="50">
        <v>7</v>
      </c>
      <c r="K16" s="50" t="s">
        <v>202</v>
      </c>
      <c r="L16" s="55">
        <v>1</v>
      </c>
      <c r="M16" s="52">
        <v>7</v>
      </c>
      <c r="N16" s="50" t="s">
        <v>199</v>
      </c>
    </row>
    <row r="17" spans="1:14" ht="28.05" customHeight="1" x14ac:dyDescent="0.3">
      <c r="A17" s="118" t="s">
        <v>140</v>
      </c>
      <c r="B17" s="117" t="s">
        <v>102</v>
      </c>
      <c r="C17" s="117"/>
      <c r="D17" s="117" t="s">
        <v>103</v>
      </c>
      <c r="E17" s="117"/>
      <c r="F17" s="117" t="s">
        <v>203</v>
      </c>
      <c r="G17" s="117"/>
      <c r="H17" s="50" t="s">
        <v>204</v>
      </c>
      <c r="I17" s="50" t="s">
        <v>204</v>
      </c>
      <c r="J17" s="50">
        <v>7</v>
      </c>
      <c r="K17" s="50" t="s">
        <v>205</v>
      </c>
      <c r="L17" s="55">
        <v>1</v>
      </c>
      <c r="M17" s="52">
        <v>7</v>
      </c>
      <c r="N17" s="50" t="s">
        <v>199</v>
      </c>
    </row>
    <row r="18" spans="1:14" ht="28.05" customHeight="1" x14ac:dyDescent="0.3">
      <c r="A18" s="118" t="s">
        <v>140</v>
      </c>
      <c r="B18" s="117" t="s">
        <v>102</v>
      </c>
      <c r="C18" s="117"/>
      <c r="D18" s="117" t="s">
        <v>103</v>
      </c>
      <c r="E18" s="117"/>
      <c r="F18" s="117" t="s">
        <v>206</v>
      </c>
      <c r="G18" s="117"/>
      <c r="H18" s="50" t="s">
        <v>207</v>
      </c>
      <c r="I18" s="50" t="s">
        <v>207</v>
      </c>
      <c r="J18" s="50">
        <v>2</v>
      </c>
      <c r="K18" s="50" t="s">
        <v>208</v>
      </c>
      <c r="L18" s="55">
        <v>1</v>
      </c>
      <c r="M18" s="52">
        <v>2</v>
      </c>
      <c r="N18" s="50" t="s">
        <v>199</v>
      </c>
    </row>
    <row r="19" spans="1:14" ht="28.05" customHeight="1" x14ac:dyDescent="0.3">
      <c r="A19" s="118" t="s">
        <v>140</v>
      </c>
      <c r="B19" s="117" t="s">
        <v>102</v>
      </c>
      <c r="C19" s="117"/>
      <c r="D19" s="117" t="s">
        <v>103</v>
      </c>
      <c r="E19" s="117"/>
      <c r="F19" s="117" t="s">
        <v>209</v>
      </c>
      <c r="G19" s="117"/>
      <c r="H19" s="50" t="s">
        <v>210</v>
      </c>
      <c r="I19" s="50" t="s">
        <v>204</v>
      </c>
      <c r="J19" s="50">
        <v>2</v>
      </c>
      <c r="K19" s="50" t="s">
        <v>205</v>
      </c>
      <c r="L19" s="55">
        <v>1</v>
      </c>
      <c r="M19" s="52">
        <v>2</v>
      </c>
      <c r="N19" s="50" t="s">
        <v>199</v>
      </c>
    </row>
    <row r="20" spans="1:14" ht="28.05" customHeight="1" x14ac:dyDescent="0.3">
      <c r="A20" s="118" t="s">
        <v>140</v>
      </c>
      <c r="B20" s="117" t="s">
        <v>102</v>
      </c>
      <c r="C20" s="117"/>
      <c r="D20" s="117" t="s">
        <v>104</v>
      </c>
      <c r="E20" s="117"/>
      <c r="F20" s="117" t="s">
        <v>211</v>
      </c>
      <c r="G20" s="117"/>
      <c r="H20" s="50" t="s">
        <v>163</v>
      </c>
      <c r="I20" s="50" t="s">
        <v>163</v>
      </c>
      <c r="J20" s="50">
        <v>5</v>
      </c>
      <c r="K20" s="50" t="s">
        <v>164</v>
      </c>
      <c r="L20" s="55">
        <v>1</v>
      </c>
      <c r="M20" s="52">
        <v>5</v>
      </c>
      <c r="N20" s="50" t="s">
        <v>199</v>
      </c>
    </row>
    <row r="21" spans="1:14" ht="28.05" customHeight="1" x14ac:dyDescent="0.3">
      <c r="A21" s="118" t="s">
        <v>140</v>
      </c>
      <c r="B21" s="117" t="s">
        <v>102</v>
      </c>
      <c r="C21" s="117"/>
      <c r="D21" s="117" t="s">
        <v>104</v>
      </c>
      <c r="E21" s="117"/>
      <c r="F21" s="117" t="s">
        <v>212</v>
      </c>
      <c r="G21" s="117"/>
      <c r="H21" s="50" t="s">
        <v>213</v>
      </c>
      <c r="I21" s="50" t="s">
        <v>163</v>
      </c>
      <c r="J21" s="50">
        <v>4</v>
      </c>
      <c r="K21" s="50" t="s">
        <v>174</v>
      </c>
      <c r="L21" s="55">
        <v>1</v>
      </c>
      <c r="M21" s="52">
        <v>4</v>
      </c>
      <c r="N21" s="50" t="s">
        <v>199</v>
      </c>
    </row>
    <row r="22" spans="1:14" ht="28.05" customHeight="1" x14ac:dyDescent="0.3">
      <c r="A22" s="118" t="s">
        <v>140</v>
      </c>
      <c r="B22" s="117" t="s">
        <v>102</v>
      </c>
      <c r="C22" s="117"/>
      <c r="D22" s="117" t="s">
        <v>104</v>
      </c>
      <c r="E22" s="117"/>
      <c r="F22" s="117" t="s">
        <v>214</v>
      </c>
      <c r="G22" s="117"/>
      <c r="H22" s="50" t="s">
        <v>163</v>
      </c>
      <c r="I22" s="50" t="s">
        <v>163</v>
      </c>
      <c r="J22" s="50">
        <v>5</v>
      </c>
      <c r="K22" s="50" t="s">
        <v>164</v>
      </c>
      <c r="L22" s="55">
        <v>1</v>
      </c>
      <c r="M22" s="52">
        <v>5</v>
      </c>
      <c r="N22" s="50" t="s">
        <v>199</v>
      </c>
    </row>
    <row r="23" spans="1:14" ht="28.05" customHeight="1" x14ac:dyDescent="0.3">
      <c r="A23" s="118" t="s">
        <v>140</v>
      </c>
      <c r="B23" s="117" t="s">
        <v>102</v>
      </c>
      <c r="C23" s="117"/>
      <c r="D23" s="117" t="s">
        <v>105</v>
      </c>
      <c r="E23" s="117"/>
      <c r="F23" s="117" t="s">
        <v>215</v>
      </c>
      <c r="G23" s="117"/>
      <c r="H23" s="50" t="s">
        <v>173</v>
      </c>
      <c r="I23" s="50" t="s">
        <v>163</v>
      </c>
      <c r="J23" s="50">
        <v>8</v>
      </c>
      <c r="K23" s="50" t="s">
        <v>174</v>
      </c>
      <c r="L23" s="55">
        <v>1</v>
      </c>
      <c r="M23" s="52">
        <v>8</v>
      </c>
      <c r="N23" s="50" t="s">
        <v>199</v>
      </c>
    </row>
    <row r="24" spans="1:14" ht="28.05" customHeight="1" x14ac:dyDescent="0.3">
      <c r="A24" s="118" t="s">
        <v>140</v>
      </c>
      <c r="B24" s="117" t="s">
        <v>106</v>
      </c>
      <c r="C24" s="117"/>
      <c r="D24" s="117" t="s">
        <v>216</v>
      </c>
      <c r="E24" s="117"/>
      <c r="F24" s="117" t="s">
        <v>217</v>
      </c>
      <c r="G24" s="117"/>
      <c r="H24" s="50" t="s">
        <v>218</v>
      </c>
      <c r="I24" s="50" t="s">
        <v>163</v>
      </c>
      <c r="J24" s="50">
        <v>3</v>
      </c>
      <c r="K24" s="50" t="s">
        <v>174</v>
      </c>
      <c r="L24" s="55">
        <v>1</v>
      </c>
      <c r="M24" s="52">
        <v>3</v>
      </c>
      <c r="N24" s="50" t="s">
        <v>199</v>
      </c>
    </row>
    <row r="25" spans="1:14" ht="28.05" customHeight="1" x14ac:dyDescent="0.3">
      <c r="A25" s="118" t="s">
        <v>140</v>
      </c>
      <c r="B25" s="117" t="s">
        <v>106</v>
      </c>
      <c r="C25" s="117"/>
      <c r="D25" s="117" t="s">
        <v>216</v>
      </c>
      <c r="E25" s="117"/>
      <c r="F25" s="117" t="s">
        <v>219</v>
      </c>
      <c r="G25" s="117"/>
      <c r="H25" s="50" t="s">
        <v>218</v>
      </c>
      <c r="I25" s="50" t="s">
        <v>163</v>
      </c>
      <c r="J25" s="50">
        <v>3</v>
      </c>
      <c r="K25" s="50" t="s">
        <v>174</v>
      </c>
      <c r="L25" s="55">
        <v>1</v>
      </c>
      <c r="M25" s="52">
        <v>3</v>
      </c>
      <c r="N25" s="50" t="s">
        <v>199</v>
      </c>
    </row>
    <row r="26" spans="1:14" ht="28.05" customHeight="1" x14ac:dyDescent="0.3">
      <c r="A26" s="118" t="s">
        <v>140</v>
      </c>
      <c r="B26" s="117" t="s">
        <v>106</v>
      </c>
      <c r="C26" s="117"/>
      <c r="D26" s="117" t="s">
        <v>107</v>
      </c>
      <c r="E26" s="117"/>
      <c r="F26" s="117" t="s">
        <v>179</v>
      </c>
      <c r="G26" s="117"/>
      <c r="H26" s="50" t="s">
        <v>180</v>
      </c>
      <c r="I26" s="50" t="s">
        <v>163</v>
      </c>
      <c r="J26" s="50">
        <v>3</v>
      </c>
      <c r="K26" s="50" t="s">
        <v>174</v>
      </c>
      <c r="L26" s="55">
        <v>1</v>
      </c>
      <c r="M26" s="52">
        <v>3</v>
      </c>
      <c r="N26" s="50" t="s">
        <v>199</v>
      </c>
    </row>
    <row r="27" spans="1:14" ht="28.05" customHeight="1" x14ac:dyDescent="0.3">
      <c r="A27" s="118" t="s">
        <v>140</v>
      </c>
      <c r="B27" s="117" t="s">
        <v>106</v>
      </c>
      <c r="C27" s="117"/>
      <c r="D27" s="117" t="s">
        <v>112</v>
      </c>
      <c r="E27" s="117"/>
      <c r="F27" s="117" t="s">
        <v>182</v>
      </c>
      <c r="G27" s="117"/>
      <c r="H27" s="50" t="s">
        <v>213</v>
      </c>
      <c r="I27" s="50" t="s">
        <v>163</v>
      </c>
      <c r="J27" s="50">
        <v>2</v>
      </c>
      <c r="K27" s="50" t="s">
        <v>174</v>
      </c>
      <c r="L27" s="55">
        <v>1</v>
      </c>
      <c r="M27" s="52">
        <v>2</v>
      </c>
      <c r="N27" s="50" t="s">
        <v>199</v>
      </c>
    </row>
    <row r="28" spans="1:14" ht="28.05" customHeight="1" x14ac:dyDescent="0.3">
      <c r="A28" s="118" t="s">
        <v>140</v>
      </c>
      <c r="B28" s="117" t="s">
        <v>106</v>
      </c>
      <c r="C28" s="117"/>
      <c r="D28" s="117" t="s">
        <v>112</v>
      </c>
      <c r="E28" s="117"/>
      <c r="F28" s="117" t="s">
        <v>181</v>
      </c>
      <c r="G28" s="117"/>
      <c r="H28" s="50" t="s">
        <v>213</v>
      </c>
      <c r="I28" s="50" t="s">
        <v>163</v>
      </c>
      <c r="J28" s="50">
        <v>3</v>
      </c>
      <c r="K28" s="50" t="s">
        <v>174</v>
      </c>
      <c r="L28" s="55">
        <v>1</v>
      </c>
      <c r="M28" s="52">
        <v>3</v>
      </c>
      <c r="N28" s="50" t="s">
        <v>199</v>
      </c>
    </row>
    <row r="29" spans="1:14" ht="28.05" customHeight="1" x14ac:dyDescent="0.3">
      <c r="A29" s="118" t="s">
        <v>140</v>
      </c>
      <c r="B29" s="117" t="s">
        <v>106</v>
      </c>
      <c r="C29" s="117"/>
      <c r="D29" s="117" t="s">
        <v>185</v>
      </c>
      <c r="E29" s="117"/>
      <c r="F29" s="117" t="s">
        <v>187</v>
      </c>
      <c r="G29" s="117"/>
      <c r="H29" s="50" t="s">
        <v>180</v>
      </c>
      <c r="I29" s="50" t="s">
        <v>163</v>
      </c>
      <c r="J29" s="50">
        <v>3</v>
      </c>
      <c r="K29" s="50" t="s">
        <v>174</v>
      </c>
      <c r="L29" s="55">
        <v>1</v>
      </c>
      <c r="M29" s="52">
        <v>3</v>
      </c>
      <c r="N29" s="50" t="s">
        <v>199</v>
      </c>
    </row>
    <row r="30" spans="1:14" ht="28.05" customHeight="1" x14ac:dyDescent="0.3">
      <c r="A30" s="118" t="s">
        <v>140</v>
      </c>
      <c r="B30" s="117" t="s">
        <v>106</v>
      </c>
      <c r="C30" s="117"/>
      <c r="D30" s="117" t="s">
        <v>185</v>
      </c>
      <c r="E30" s="117"/>
      <c r="F30" s="117" t="s">
        <v>188</v>
      </c>
      <c r="G30" s="117"/>
      <c r="H30" s="50" t="s">
        <v>180</v>
      </c>
      <c r="I30" s="50" t="s">
        <v>163</v>
      </c>
      <c r="J30" s="50">
        <v>3</v>
      </c>
      <c r="K30" s="50" t="s">
        <v>174</v>
      </c>
      <c r="L30" s="55">
        <v>1</v>
      </c>
      <c r="M30" s="52">
        <v>3</v>
      </c>
      <c r="N30" s="50" t="s">
        <v>199</v>
      </c>
    </row>
    <row r="31" spans="1:14" ht="28.05" customHeight="1" x14ac:dyDescent="0.3">
      <c r="A31" s="118" t="s">
        <v>140</v>
      </c>
      <c r="B31" s="117" t="s">
        <v>115</v>
      </c>
      <c r="C31" s="117"/>
      <c r="D31" s="117" t="s">
        <v>116</v>
      </c>
      <c r="E31" s="117"/>
      <c r="F31" s="117" t="s">
        <v>189</v>
      </c>
      <c r="G31" s="117"/>
      <c r="H31" s="50" t="s">
        <v>166</v>
      </c>
      <c r="I31" s="54" t="s">
        <v>190</v>
      </c>
      <c r="J31" s="50">
        <v>10</v>
      </c>
      <c r="K31" s="50" t="s">
        <v>164</v>
      </c>
      <c r="L31" s="55">
        <v>1</v>
      </c>
      <c r="M31" s="52">
        <v>10</v>
      </c>
      <c r="N31" s="50" t="s">
        <v>199</v>
      </c>
    </row>
    <row r="32" spans="1:14" ht="18" hidden="1" customHeight="1" x14ac:dyDescent="0.3">
      <c r="A32" s="118"/>
      <c r="B32" s="118"/>
      <c r="C32" s="118"/>
      <c r="D32" s="118"/>
      <c r="E32" s="118"/>
      <c r="F32" s="118"/>
      <c r="G32" s="118"/>
      <c r="H32" s="118"/>
      <c r="I32" s="118"/>
      <c r="J32" s="118"/>
      <c r="K32" s="118"/>
      <c r="L32" s="118"/>
      <c r="M32" s="118"/>
      <c r="N32" s="118"/>
    </row>
    <row r="33" spans="1:14" ht="28.05" customHeight="1" x14ac:dyDescent="0.3">
      <c r="A33" s="119" t="s">
        <v>72</v>
      </c>
      <c r="B33" s="119"/>
      <c r="C33" s="119"/>
      <c r="D33" s="119"/>
      <c r="E33" s="119"/>
      <c r="F33" s="119"/>
      <c r="G33" s="119"/>
      <c r="H33" s="119"/>
      <c r="I33" s="119"/>
      <c r="J33" s="56">
        <v>100</v>
      </c>
      <c r="K33" s="57"/>
      <c r="L33" s="57"/>
      <c r="M33" s="58">
        <f>SUM(M15:M31)+M6</f>
        <v>100</v>
      </c>
      <c r="N33" s="49"/>
    </row>
  </sheetData>
  <mergeCells count="79">
    <mergeCell ref="M5:N5"/>
    <mergeCell ref="A1:N1"/>
    <mergeCell ref="A2:N2"/>
    <mergeCell ref="A3:B3"/>
    <mergeCell ref="C3:N3"/>
    <mergeCell ref="A4:B4"/>
    <mergeCell ref="C4:H4"/>
    <mergeCell ref="I4:J4"/>
    <mergeCell ref="K4:N4"/>
    <mergeCell ref="I7:J7"/>
    <mergeCell ref="A5:B5"/>
    <mergeCell ref="C5:D5"/>
    <mergeCell ref="E5:F5"/>
    <mergeCell ref="G5:H5"/>
    <mergeCell ref="I5:J5"/>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C9:D9"/>
    <mergeCell ref="E9:F9"/>
    <mergeCell ref="G9:H9"/>
    <mergeCell ref="I9:J9"/>
    <mergeCell ref="M9:N9"/>
    <mergeCell ref="A11:B11"/>
    <mergeCell ref="C11:N11"/>
    <mergeCell ref="A12:B13"/>
    <mergeCell ref="C12:H12"/>
    <mergeCell ref="I12:N12"/>
    <mergeCell ref="C13:H13"/>
    <mergeCell ref="I13:N13"/>
    <mergeCell ref="B14:C14"/>
    <mergeCell ref="D14:E14"/>
    <mergeCell ref="F14:G14"/>
    <mergeCell ref="A15:A31"/>
    <mergeCell ref="B15:C15"/>
    <mergeCell ref="D15:E15"/>
    <mergeCell ref="F15:G15"/>
    <mergeCell ref="B16:C23"/>
    <mergeCell ref="D16:E19"/>
    <mergeCell ref="F16:G16"/>
    <mergeCell ref="F17:G17"/>
    <mergeCell ref="F18:G18"/>
    <mergeCell ref="F19:G19"/>
    <mergeCell ref="D20:E22"/>
    <mergeCell ref="F20:G20"/>
    <mergeCell ref="F21:G21"/>
    <mergeCell ref="F22:G22"/>
    <mergeCell ref="D23:E23"/>
    <mergeCell ref="F23:G23"/>
    <mergeCell ref="B24:C30"/>
    <mergeCell ref="D24:E25"/>
    <mergeCell ref="F24:G24"/>
    <mergeCell ref="F25:G25"/>
    <mergeCell ref="D26:E26"/>
    <mergeCell ref="F26:G26"/>
    <mergeCell ref="D27:E28"/>
    <mergeCell ref="F27:G27"/>
    <mergeCell ref="A32:N32"/>
    <mergeCell ref="A33:I33"/>
    <mergeCell ref="F28:G28"/>
    <mergeCell ref="D29:E30"/>
    <mergeCell ref="F29:G29"/>
    <mergeCell ref="F30:G30"/>
    <mergeCell ref="B31:C31"/>
    <mergeCell ref="D31:E31"/>
    <mergeCell ref="F31:G31"/>
  </mergeCells>
  <phoneticPr fontId="20"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D140-6A33-4630-A060-F091D6010EA2}">
  <dimension ref="A1:Q32"/>
  <sheetViews>
    <sheetView topLeftCell="A19" workbookViewId="0">
      <selection activeCell="I29" sqref="I29"/>
    </sheetView>
  </sheetViews>
  <sheetFormatPr defaultColWidth="8.9296875" defaultRowHeight="13.5" x14ac:dyDescent="0.3"/>
  <cols>
    <col min="2" max="5" width="7.53125" customWidth="1"/>
    <col min="6" max="6" width="25.46484375" customWidth="1"/>
    <col min="7" max="7" width="7.6640625" customWidth="1"/>
    <col min="8" max="8" width="13" customWidth="1"/>
    <col min="9" max="9" width="12.46484375" customWidth="1"/>
    <col min="10" max="10" width="6.6640625" customWidth="1"/>
    <col min="11" max="11" width="8.796875" customWidth="1"/>
    <col min="12" max="12" width="14.33203125" customWidth="1"/>
    <col min="13" max="13" width="10.73046875" style="1" customWidth="1"/>
    <col min="14" max="14" width="16.9296875" customWidth="1"/>
  </cols>
  <sheetData>
    <row r="1" spans="1:17" ht="27.75" x14ac:dyDescent="0.3">
      <c r="A1" s="123" t="s">
        <v>87</v>
      </c>
      <c r="B1" s="123"/>
      <c r="C1" s="123"/>
      <c r="D1" s="123"/>
      <c r="E1" s="123"/>
      <c r="F1" s="123"/>
      <c r="G1" s="123"/>
      <c r="H1" s="123"/>
      <c r="I1" s="123"/>
      <c r="J1" s="123"/>
      <c r="K1" s="123"/>
      <c r="L1" s="123"/>
      <c r="M1" s="123"/>
      <c r="N1" s="123"/>
    </row>
    <row r="2" spans="1:17" ht="15" customHeight="1" x14ac:dyDescent="0.3">
      <c r="A2" s="124" t="s">
        <v>10</v>
      </c>
      <c r="B2" s="124"/>
      <c r="C2" s="124"/>
      <c r="D2" s="124"/>
      <c r="E2" s="124"/>
      <c r="F2" s="124"/>
      <c r="G2" s="124"/>
      <c r="H2" s="124"/>
      <c r="I2" s="124"/>
      <c r="J2" s="124"/>
      <c r="K2" s="124"/>
      <c r="L2" s="124"/>
      <c r="M2" s="124"/>
      <c r="N2" s="124"/>
    </row>
    <row r="3" spans="1:17" ht="28.05" customHeight="1" x14ac:dyDescent="0.3">
      <c r="A3" s="120" t="s">
        <v>74</v>
      </c>
      <c r="B3" s="120"/>
      <c r="C3" s="125" t="s">
        <v>220</v>
      </c>
      <c r="D3" s="125"/>
      <c r="E3" s="125"/>
      <c r="F3" s="125"/>
      <c r="G3" s="125"/>
      <c r="H3" s="125"/>
      <c r="I3" s="125"/>
      <c r="J3" s="125"/>
      <c r="K3" s="125"/>
      <c r="L3" s="125"/>
      <c r="M3" s="125"/>
      <c r="N3" s="125"/>
    </row>
    <row r="4" spans="1:17" ht="28.05" customHeight="1" x14ac:dyDescent="0.3">
      <c r="A4" s="120" t="s">
        <v>75</v>
      </c>
      <c r="B4" s="120"/>
      <c r="C4" s="125" t="s">
        <v>130</v>
      </c>
      <c r="D4" s="125"/>
      <c r="E4" s="125"/>
      <c r="F4" s="125"/>
      <c r="G4" s="125"/>
      <c r="H4" s="125"/>
      <c r="I4" s="120" t="s">
        <v>90</v>
      </c>
      <c r="J4" s="120"/>
      <c r="K4" s="120" t="s">
        <v>133</v>
      </c>
      <c r="L4" s="120"/>
      <c r="M4" s="120"/>
      <c r="N4" s="120"/>
    </row>
    <row r="5" spans="1:17" ht="28.05" customHeight="1" x14ac:dyDescent="0.3">
      <c r="A5" s="120"/>
      <c r="B5" s="120"/>
      <c r="C5" s="120"/>
      <c r="D5" s="120"/>
      <c r="E5" s="120" t="s">
        <v>13</v>
      </c>
      <c r="F5" s="120"/>
      <c r="G5" s="120" t="s">
        <v>14</v>
      </c>
      <c r="H5" s="120"/>
      <c r="I5" s="120" t="s">
        <v>15</v>
      </c>
      <c r="J5" s="120"/>
      <c r="K5" s="49" t="s">
        <v>33</v>
      </c>
      <c r="L5" s="49" t="s">
        <v>91</v>
      </c>
      <c r="M5" s="117" t="s">
        <v>17</v>
      </c>
      <c r="N5" s="117"/>
    </row>
    <row r="6" spans="1:17" ht="28.05" customHeight="1" x14ac:dyDescent="0.3">
      <c r="A6" s="117" t="s">
        <v>134</v>
      </c>
      <c r="B6" s="117"/>
      <c r="C6" s="120" t="s">
        <v>92</v>
      </c>
      <c r="D6" s="120"/>
      <c r="E6" s="120" t="s">
        <v>221</v>
      </c>
      <c r="F6" s="120"/>
      <c r="G6" s="120" t="s">
        <v>222</v>
      </c>
      <c r="H6" s="120"/>
      <c r="I6" s="120" t="s">
        <v>222</v>
      </c>
      <c r="J6" s="120"/>
      <c r="K6" s="49">
        <v>10</v>
      </c>
      <c r="L6" s="51">
        <v>100</v>
      </c>
      <c r="M6" s="122">
        <v>10</v>
      </c>
      <c r="N6" s="122"/>
    </row>
    <row r="7" spans="1:17" ht="28.05" customHeight="1" x14ac:dyDescent="0.3">
      <c r="A7" s="117" t="s">
        <v>134</v>
      </c>
      <c r="B7" s="117"/>
      <c r="C7" s="120" t="s">
        <v>93</v>
      </c>
      <c r="D7" s="120"/>
      <c r="E7" s="120" t="s">
        <v>221</v>
      </c>
      <c r="F7" s="120"/>
      <c r="G7" s="120" t="s">
        <v>223</v>
      </c>
      <c r="H7" s="120"/>
      <c r="I7" s="120" t="s">
        <v>223</v>
      </c>
      <c r="J7" s="120"/>
      <c r="K7" s="49" t="s">
        <v>123</v>
      </c>
      <c r="L7" s="51">
        <v>100</v>
      </c>
      <c r="M7" s="122" t="s">
        <v>123</v>
      </c>
      <c r="N7" s="122"/>
    </row>
    <row r="8" spans="1:17" ht="28.05" customHeight="1" x14ac:dyDescent="0.3">
      <c r="A8" s="117" t="s">
        <v>134</v>
      </c>
      <c r="B8" s="117"/>
      <c r="C8" s="120" t="s">
        <v>84</v>
      </c>
      <c r="D8" s="120"/>
      <c r="E8" s="120" t="s">
        <v>137</v>
      </c>
      <c r="F8" s="120"/>
      <c r="G8" s="120" t="s">
        <v>224</v>
      </c>
      <c r="H8" s="120"/>
      <c r="I8" s="120" t="s">
        <v>224</v>
      </c>
      <c r="J8" s="120"/>
      <c r="K8" s="49" t="s">
        <v>123</v>
      </c>
      <c r="L8" s="51">
        <v>100</v>
      </c>
      <c r="M8" s="122" t="s">
        <v>123</v>
      </c>
      <c r="N8" s="122"/>
    </row>
    <row r="9" spans="1:17" ht="28.05" customHeight="1" x14ac:dyDescent="0.3">
      <c r="A9" s="117" t="s">
        <v>134</v>
      </c>
      <c r="B9" s="117"/>
      <c r="C9" s="120" t="s">
        <v>94</v>
      </c>
      <c r="D9" s="120"/>
      <c r="E9" s="120" t="s">
        <v>137</v>
      </c>
      <c r="F9" s="120"/>
      <c r="G9" s="120" t="s">
        <v>137</v>
      </c>
      <c r="H9" s="120"/>
      <c r="I9" s="120" t="s">
        <v>137</v>
      </c>
      <c r="J9" s="120"/>
      <c r="K9" s="49" t="s">
        <v>123</v>
      </c>
      <c r="L9" s="51" t="s">
        <v>123</v>
      </c>
      <c r="M9" s="122" t="s">
        <v>123</v>
      </c>
      <c r="N9" s="122"/>
    </row>
    <row r="10" spans="1:17" ht="28.05" customHeight="1" x14ac:dyDescent="0.3">
      <c r="A10" s="117"/>
      <c r="B10" s="117"/>
      <c r="C10" s="117"/>
      <c r="D10" s="117"/>
      <c r="E10" s="117"/>
      <c r="F10" s="117"/>
      <c r="G10" s="117"/>
      <c r="H10" s="117"/>
      <c r="I10" s="117"/>
      <c r="J10" s="117"/>
      <c r="K10" s="117"/>
      <c r="L10" s="117"/>
      <c r="M10" s="117"/>
      <c r="N10" s="117"/>
    </row>
    <row r="11" spans="1:17" ht="28.05" customHeight="1" x14ac:dyDescent="0.3">
      <c r="A11" s="117" t="s">
        <v>18</v>
      </c>
      <c r="B11" s="117"/>
      <c r="C11" s="117" t="s">
        <v>145</v>
      </c>
      <c r="D11" s="117"/>
      <c r="E11" s="117"/>
      <c r="F11" s="117"/>
      <c r="G11" s="117"/>
      <c r="H11" s="117"/>
      <c r="I11" s="117"/>
      <c r="J11" s="117"/>
      <c r="K11" s="117"/>
      <c r="L11" s="117"/>
      <c r="M11" s="117"/>
      <c r="N11" s="117"/>
    </row>
    <row r="12" spans="1:17" ht="28.05" customHeight="1" x14ac:dyDescent="0.3">
      <c r="A12" s="120" t="s">
        <v>95</v>
      </c>
      <c r="B12" s="120"/>
      <c r="C12" s="120" t="s">
        <v>27</v>
      </c>
      <c r="D12" s="120"/>
      <c r="E12" s="120"/>
      <c r="F12" s="120"/>
      <c r="G12" s="120"/>
      <c r="H12" s="120"/>
      <c r="I12" s="120" t="s">
        <v>28</v>
      </c>
      <c r="J12" s="120"/>
      <c r="K12" s="120"/>
      <c r="L12" s="120"/>
      <c r="M12" s="120"/>
      <c r="N12" s="120"/>
    </row>
    <row r="13" spans="1:17" ht="88.05" customHeight="1" x14ac:dyDescent="0.3">
      <c r="A13" s="120"/>
      <c r="B13" s="120"/>
      <c r="C13" s="121" t="s">
        <v>225</v>
      </c>
      <c r="D13" s="121"/>
      <c r="E13" s="121"/>
      <c r="F13" s="121"/>
      <c r="G13" s="121"/>
      <c r="H13" s="121"/>
      <c r="I13" s="121" t="s">
        <v>226</v>
      </c>
      <c r="J13" s="121"/>
      <c r="K13" s="121"/>
      <c r="L13" s="121"/>
      <c r="M13" s="121"/>
      <c r="N13" s="121"/>
    </row>
    <row r="14" spans="1:17" x14ac:dyDescent="0.3">
      <c r="A14" s="49"/>
      <c r="B14" s="120" t="s">
        <v>35</v>
      </c>
      <c r="C14" s="120"/>
      <c r="D14" s="120" t="s">
        <v>36</v>
      </c>
      <c r="E14" s="120"/>
      <c r="F14" s="120" t="s">
        <v>37</v>
      </c>
      <c r="G14" s="120"/>
      <c r="H14" s="49" t="s">
        <v>96</v>
      </c>
      <c r="I14" s="49" t="s">
        <v>31</v>
      </c>
      <c r="J14" s="49" t="s">
        <v>33</v>
      </c>
      <c r="K14" s="49" t="s">
        <v>32</v>
      </c>
      <c r="L14" s="49" t="s">
        <v>34</v>
      </c>
      <c r="M14" s="50" t="s">
        <v>17</v>
      </c>
      <c r="N14" s="50" t="s">
        <v>18</v>
      </c>
    </row>
    <row r="15" spans="1:17" ht="28.05" customHeight="1" x14ac:dyDescent="0.3">
      <c r="A15" s="118" t="s">
        <v>140</v>
      </c>
      <c r="B15" s="117" t="s">
        <v>98</v>
      </c>
      <c r="C15" s="117"/>
      <c r="D15" s="117" t="s">
        <v>99</v>
      </c>
      <c r="E15" s="117"/>
      <c r="F15" s="117" t="s">
        <v>227</v>
      </c>
      <c r="G15" s="117"/>
      <c r="H15" s="50" t="s">
        <v>228</v>
      </c>
      <c r="I15" s="50" t="s">
        <v>228</v>
      </c>
      <c r="J15" s="50">
        <v>10</v>
      </c>
      <c r="K15" s="50" t="s">
        <v>229</v>
      </c>
      <c r="L15" s="55">
        <v>1</v>
      </c>
      <c r="M15" s="52">
        <v>10</v>
      </c>
      <c r="N15" s="50" t="s">
        <v>174</v>
      </c>
    </row>
    <row r="16" spans="1:17" ht="63.75" x14ac:dyDescent="0.3">
      <c r="A16" s="118" t="s">
        <v>140</v>
      </c>
      <c r="B16" s="117" t="s">
        <v>98</v>
      </c>
      <c r="C16" s="117"/>
      <c r="D16" s="117" t="s">
        <v>99</v>
      </c>
      <c r="E16" s="117"/>
      <c r="F16" s="117" t="s">
        <v>230</v>
      </c>
      <c r="G16" s="117"/>
      <c r="H16" s="50" t="s">
        <v>231</v>
      </c>
      <c r="I16" s="54" t="s">
        <v>629</v>
      </c>
      <c r="J16" s="50">
        <v>10</v>
      </c>
      <c r="K16" s="50" t="s">
        <v>198</v>
      </c>
      <c r="L16" s="55">
        <v>1.68</v>
      </c>
      <c r="M16" s="52">
        <v>3.23</v>
      </c>
      <c r="N16" s="50" t="s">
        <v>232</v>
      </c>
      <c r="O16" s="48"/>
      <c r="P16" s="53"/>
      <c r="Q16" s="53"/>
    </row>
    <row r="17" spans="1:17" x14ac:dyDescent="0.3">
      <c r="A17" s="118" t="s">
        <v>140</v>
      </c>
      <c r="B17" s="117" t="s">
        <v>102</v>
      </c>
      <c r="C17" s="117"/>
      <c r="D17" s="117" t="s">
        <v>103</v>
      </c>
      <c r="E17" s="117"/>
      <c r="F17" s="117" t="s">
        <v>233</v>
      </c>
      <c r="G17" s="117"/>
      <c r="H17" s="50" t="s">
        <v>234</v>
      </c>
      <c r="I17" s="50" t="s">
        <v>235</v>
      </c>
      <c r="J17" s="50">
        <v>5</v>
      </c>
      <c r="K17" s="50" t="s">
        <v>236</v>
      </c>
      <c r="L17" s="55">
        <v>1</v>
      </c>
      <c r="M17" s="52">
        <v>5</v>
      </c>
      <c r="N17" s="50" t="s">
        <v>145</v>
      </c>
      <c r="Q17" s="60"/>
    </row>
    <row r="18" spans="1:17" ht="28.05" customHeight="1" x14ac:dyDescent="0.3">
      <c r="A18" s="118" t="s">
        <v>140</v>
      </c>
      <c r="B18" s="117" t="s">
        <v>102</v>
      </c>
      <c r="C18" s="117"/>
      <c r="D18" s="117" t="s">
        <v>103</v>
      </c>
      <c r="E18" s="117"/>
      <c r="F18" s="117" t="s">
        <v>237</v>
      </c>
      <c r="G18" s="117"/>
      <c r="H18" s="50" t="s">
        <v>238</v>
      </c>
      <c r="I18" s="50" t="s">
        <v>239</v>
      </c>
      <c r="J18" s="50">
        <v>4</v>
      </c>
      <c r="K18" s="50" t="s">
        <v>240</v>
      </c>
      <c r="L18" s="55">
        <v>1</v>
      </c>
      <c r="M18" s="52">
        <v>4</v>
      </c>
      <c r="N18" s="50" t="s">
        <v>145</v>
      </c>
      <c r="Q18" s="60"/>
    </row>
    <row r="19" spans="1:17" ht="28.05" customHeight="1" x14ac:dyDescent="0.3">
      <c r="A19" s="118" t="s">
        <v>140</v>
      </c>
      <c r="B19" s="117" t="s">
        <v>102</v>
      </c>
      <c r="C19" s="117"/>
      <c r="D19" s="117" t="s">
        <v>103</v>
      </c>
      <c r="E19" s="117"/>
      <c r="F19" s="117" t="s">
        <v>241</v>
      </c>
      <c r="G19" s="117"/>
      <c r="H19" s="50" t="s">
        <v>242</v>
      </c>
      <c r="I19" s="50" t="s">
        <v>242</v>
      </c>
      <c r="J19" s="50">
        <v>5</v>
      </c>
      <c r="K19" s="50" t="s">
        <v>240</v>
      </c>
      <c r="L19" s="55">
        <v>1</v>
      </c>
      <c r="M19" s="52">
        <v>5</v>
      </c>
      <c r="N19" s="50" t="s">
        <v>145</v>
      </c>
    </row>
    <row r="20" spans="1:17" ht="28.05" customHeight="1" x14ac:dyDescent="0.3">
      <c r="A20" s="118" t="s">
        <v>140</v>
      </c>
      <c r="B20" s="117" t="s">
        <v>102</v>
      </c>
      <c r="C20" s="117"/>
      <c r="D20" s="117" t="s">
        <v>104</v>
      </c>
      <c r="E20" s="117"/>
      <c r="F20" s="117" t="s">
        <v>243</v>
      </c>
      <c r="G20" s="117"/>
      <c r="H20" s="50" t="s">
        <v>163</v>
      </c>
      <c r="I20" s="50" t="s">
        <v>163</v>
      </c>
      <c r="J20" s="50">
        <v>4</v>
      </c>
      <c r="K20" s="50" t="s">
        <v>164</v>
      </c>
      <c r="L20" s="55">
        <v>1</v>
      </c>
      <c r="M20" s="52">
        <v>4</v>
      </c>
      <c r="N20" s="50" t="s">
        <v>145</v>
      </c>
    </row>
    <row r="21" spans="1:17" ht="28.05" customHeight="1" x14ac:dyDescent="0.3">
      <c r="A21" s="118" t="s">
        <v>140</v>
      </c>
      <c r="B21" s="117" t="s">
        <v>102</v>
      </c>
      <c r="C21" s="117"/>
      <c r="D21" s="117" t="s">
        <v>104</v>
      </c>
      <c r="E21" s="117"/>
      <c r="F21" s="117" t="s">
        <v>244</v>
      </c>
      <c r="G21" s="117"/>
      <c r="H21" s="50" t="s">
        <v>163</v>
      </c>
      <c r="I21" s="50" t="s">
        <v>163</v>
      </c>
      <c r="J21" s="50">
        <v>4</v>
      </c>
      <c r="K21" s="50" t="s">
        <v>164</v>
      </c>
      <c r="L21" s="55">
        <v>1</v>
      </c>
      <c r="M21" s="52">
        <v>4</v>
      </c>
      <c r="N21" s="50" t="s">
        <v>145</v>
      </c>
    </row>
    <row r="22" spans="1:17" ht="28.05" customHeight="1" x14ac:dyDescent="0.3">
      <c r="A22" s="118" t="s">
        <v>140</v>
      </c>
      <c r="B22" s="117" t="s">
        <v>102</v>
      </c>
      <c r="C22" s="117"/>
      <c r="D22" s="117" t="s">
        <v>104</v>
      </c>
      <c r="E22" s="117"/>
      <c r="F22" s="117" t="s">
        <v>245</v>
      </c>
      <c r="G22" s="117"/>
      <c r="H22" s="50" t="s">
        <v>163</v>
      </c>
      <c r="I22" s="50" t="s">
        <v>163</v>
      </c>
      <c r="J22" s="50">
        <v>4</v>
      </c>
      <c r="K22" s="50" t="s">
        <v>164</v>
      </c>
      <c r="L22" s="55">
        <v>1</v>
      </c>
      <c r="M22" s="52">
        <v>4</v>
      </c>
      <c r="N22" s="50" t="s">
        <v>145</v>
      </c>
    </row>
    <row r="23" spans="1:17" ht="28.05" customHeight="1" x14ac:dyDescent="0.3">
      <c r="A23" s="118" t="s">
        <v>140</v>
      </c>
      <c r="B23" s="117" t="s">
        <v>102</v>
      </c>
      <c r="C23" s="117"/>
      <c r="D23" s="117" t="s">
        <v>105</v>
      </c>
      <c r="E23" s="117"/>
      <c r="F23" s="117" t="s">
        <v>246</v>
      </c>
      <c r="G23" s="117"/>
      <c r="H23" s="50" t="s">
        <v>173</v>
      </c>
      <c r="I23" s="50" t="s">
        <v>163</v>
      </c>
      <c r="J23" s="50">
        <v>5</v>
      </c>
      <c r="K23" s="50" t="s">
        <v>174</v>
      </c>
      <c r="L23" s="55">
        <v>1</v>
      </c>
      <c r="M23" s="52">
        <v>5</v>
      </c>
      <c r="N23" s="50" t="s">
        <v>145</v>
      </c>
    </row>
    <row r="24" spans="1:17" ht="28.05" customHeight="1" x14ac:dyDescent="0.3">
      <c r="A24" s="118" t="s">
        <v>140</v>
      </c>
      <c r="B24" s="117" t="s">
        <v>102</v>
      </c>
      <c r="C24" s="117"/>
      <c r="D24" s="117" t="s">
        <v>105</v>
      </c>
      <c r="E24" s="117"/>
      <c r="F24" s="117" t="s">
        <v>247</v>
      </c>
      <c r="G24" s="117"/>
      <c r="H24" s="50" t="s">
        <v>173</v>
      </c>
      <c r="I24" s="50" t="s">
        <v>163</v>
      </c>
      <c r="J24" s="50">
        <v>4</v>
      </c>
      <c r="K24" s="50" t="s">
        <v>174</v>
      </c>
      <c r="L24" s="55">
        <v>1</v>
      </c>
      <c r="M24" s="52">
        <v>4</v>
      </c>
      <c r="N24" s="50" t="s">
        <v>145</v>
      </c>
    </row>
    <row r="25" spans="1:17" ht="28.05" customHeight="1" x14ac:dyDescent="0.3">
      <c r="A25" s="118" t="s">
        <v>140</v>
      </c>
      <c r="B25" s="117" t="s">
        <v>102</v>
      </c>
      <c r="C25" s="117"/>
      <c r="D25" s="117" t="s">
        <v>105</v>
      </c>
      <c r="E25" s="117"/>
      <c r="F25" s="117" t="s">
        <v>248</v>
      </c>
      <c r="G25" s="117"/>
      <c r="H25" s="50" t="s">
        <v>173</v>
      </c>
      <c r="I25" s="50" t="s">
        <v>163</v>
      </c>
      <c r="J25" s="50">
        <v>5</v>
      </c>
      <c r="K25" s="50" t="s">
        <v>174</v>
      </c>
      <c r="L25" s="55">
        <v>1</v>
      </c>
      <c r="M25" s="52">
        <v>5</v>
      </c>
      <c r="N25" s="50" t="s">
        <v>145</v>
      </c>
    </row>
    <row r="26" spans="1:17" ht="28.05" customHeight="1" x14ac:dyDescent="0.3">
      <c r="A26" s="118" t="s">
        <v>140</v>
      </c>
      <c r="B26" s="117" t="s">
        <v>106</v>
      </c>
      <c r="C26" s="117"/>
      <c r="D26" s="117" t="s">
        <v>107</v>
      </c>
      <c r="E26" s="117"/>
      <c r="F26" s="117" t="s">
        <v>249</v>
      </c>
      <c r="G26" s="117"/>
      <c r="H26" s="50" t="s">
        <v>250</v>
      </c>
      <c r="I26" s="50" t="s">
        <v>250</v>
      </c>
      <c r="J26" s="50">
        <v>6</v>
      </c>
      <c r="K26" s="50" t="s">
        <v>202</v>
      </c>
      <c r="L26" s="55">
        <v>1</v>
      </c>
      <c r="M26" s="52">
        <v>6</v>
      </c>
      <c r="N26" s="50" t="s">
        <v>145</v>
      </c>
    </row>
    <row r="27" spans="1:17" ht="28.05" customHeight="1" x14ac:dyDescent="0.3">
      <c r="A27" s="118" t="s">
        <v>140</v>
      </c>
      <c r="B27" s="117" t="s">
        <v>106</v>
      </c>
      <c r="C27" s="117"/>
      <c r="D27" s="117" t="s">
        <v>112</v>
      </c>
      <c r="E27" s="117"/>
      <c r="F27" s="117" t="s">
        <v>251</v>
      </c>
      <c r="G27" s="117"/>
      <c r="H27" s="50" t="s">
        <v>250</v>
      </c>
      <c r="I27" s="50" t="s">
        <v>250</v>
      </c>
      <c r="J27" s="50">
        <v>7</v>
      </c>
      <c r="K27" s="50" t="s">
        <v>202</v>
      </c>
      <c r="L27" s="55">
        <v>1</v>
      </c>
      <c r="M27" s="52">
        <v>7</v>
      </c>
      <c r="N27" s="50" t="s">
        <v>145</v>
      </c>
    </row>
    <row r="28" spans="1:17" ht="28.05" customHeight="1" x14ac:dyDescent="0.3">
      <c r="A28" s="118" t="s">
        <v>140</v>
      </c>
      <c r="B28" s="117" t="s">
        <v>106</v>
      </c>
      <c r="C28" s="117"/>
      <c r="D28" s="117" t="s">
        <v>112</v>
      </c>
      <c r="E28" s="117"/>
      <c r="F28" s="117" t="s">
        <v>630</v>
      </c>
      <c r="G28" s="117"/>
      <c r="H28" s="50" t="s">
        <v>250</v>
      </c>
      <c r="I28" s="50" t="s">
        <v>250</v>
      </c>
      <c r="J28" s="50">
        <v>7</v>
      </c>
      <c r="K28" s="50" t="s">
        <v>202</v>
      </c>
      <c r="L28" s="55">
        <v>1</v>
      </c>
      <c r="M28" s="52">
        <v>7</v>
      </c>
      <c r="N28" s="50" t="s">
        <v>145</v>
      </c>
    </row>
    <row r="29" spans="1:17" ht="28.05" customHeight="1" x14ac:dyDescent="0.3">
      <c r="A29" s="118" t="s">
        <v>140</v>
      </c>
      <c r="B29" s="117" t="s">
        <v>115</v>
      </c>
      <c r="C29" s="117"/>
      <c r="D29" s="117" t="s">
        <v>116</v>
      </c>
      <c r="E29" s="117"/>
      <c r="F29" s="117" t="s">
        <v>252</v>
      </c>
      <c r="G29" s="117"/>
      <c r="H29" s="50" t="s">
        <v>253</v>
      </c>
      <c r="I29" s="54" t="s">
        <v>254</v>
      </c>
      <c r="J29" s="50">
        <v>5</v>
      </c>
      <c r="K29" s="50" t="s">
        <v>164</v>
      </c>
      <c r="L29" s="55">
        <v>1</v>
      </c>
      <c r="M29" s="52">
        <v>5</v>
      </c>
      <c r="N29" s="50" t="s">
        <v>145</v>
      </c>
    </row>
    <row r="30" spans="1:17" ht="28.05" customHeight="1" x14ac:dyDescent="0.3">
      <c r="A30" s="118" t="s">
        <v>140</v>
      </c>
      <c r="B30" s="117" t="s">
        <v>115</v>
      </c>
      <c r="C30" s="117"/>
      <c r="D30" s="117" t="s">
        <v>116</v>
      </c>
      <c r="E30" s="117"/>
      <c r="F30" s="117" t="s">
        <v>631</v>
      </c>
      <c r="G30" s="117"/>
      <c r="H30" s="50" t="s">
        <v>253</v>
      </c>
      <c r="I30" s="54" t="s">
        <v>254</v>
      </c>
      <c r="J30" s="50">
        <v>5</v>
      </c>
      <c r="K30" s="50" t="s">
        <v>164</v>
      </c>
      <c r="L30" s="55">
        <v>1</v>
      </c>
      <c r="M30" s="52">
        <v>5</v>
      </c>
      <c r="N30" s="50" t="s">
        <v>145</v>
      </c>
    </row>
    <row r="31" spans="1:17" ht="18" hidden="1" customHeight="1" x14ac:dyDescent="0.3">
      <c r="A31" s="118"/>
      <c r="B31" s="118"/>
      <c r="C31" s="118"/>
      <c r="D31" s="118"/>
      <c r="E31" s="118"/>
      <c r="F31" s="118"/>
      <c r="G31" s="118"/>
      <c r="H31" s="118"/>
      <c r="I31" s="118"/>
      <c r="J31" s="118"/>
      <c r="K31" s="118"/>
      <c r="L31" s="118"/>
      <c r="M31" s="118"/>
      <c r="N31" s="118"/>
    </row>
    <row r="32" spans="1:17" ht="28.05" customHeight="1" x14ac:dyDescent="0.3">
      <c r="A32" s="119" t="s">
        <v>72</v>
      </c>
      <c r="B32" s="119"/>
      <c r="C32" s="119"/>
      <c r="D32" s="119"/>
      <c r="E32" s="119"/>
      <c r="F32" s="119"/>
      <c r="G32" s="119"/>
      <c r="H32" s="119"/>
      <c r="I32" s="119"/>
      <c r="J32" s="56">
        <v>100</v>
      </c>
      <c r="K32" s="57"/>
      <c r="L32" s="57"/>
      <c r="M32" s="58">
        <f>SUM(M15:M30)+M6</f>
        <v>93.23</v>
      </c>
      <c r="N32" s="49"/>
    </row>
  </sheetData>
  <mergeCells count="76">
    <mergeCell ref="M5:N5"/>
    <mergeCell ref="A1:N1"/>
    <mergeCell ref="A2:N2"/>
    <mergeCell ref="A3:B3"/>
    <mergeCell ref="C3:N3"/>
    <mergeCell ref="A4:B4"/>
    <mergeCell ref="C4:H4"/>
    <mergeCell ref="I4:J4"/>
    <mergeCell ref="K4:N4"/>
    <mergeCell ref="I7:J7"/>
    <mergeCell ref="A5:B5"/>
    <mergeCell ref="C5:D5"/>
    <mergeCell ref="E5:F5"/>
    <mergeCell ref="G5:H5"/>
    <mergeCell ref="I5:J5"/>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C9:D9"/>
    <mergeCell ref="E9:F9"/>
    <mergeCell ref="G9:H9"/>
    <mergeCell ref="I9:J9"/>
    <mergeCell ref="M9:N9"/>
    <mergeCell ref="F21:G21"/>
    <mergeCell ref="A11:B11"/>
    <mergeCell ref="C11:N11"/>
    <mergeCell ref="A12:B13"/>
    <mergeCell ref="C12:H12"/>
    <mergeCell ref="I12:N12"/>
    <mergeCell ref="C13:H13"/>
    <mergeCell ref="I13:N13"/>
    <mergeCell ref="F30:G30"/>
    <mergeCell ref="B14:C14"/>
    <mergeCell ref="D14:E14"/>
    <mergeCell ref="F14:G14"/>
    <mergeCell ref="A15:A30"/>
    <mergeCell ref="B15:C16"/>
    <mergeCell ref="D15:E16"/>
    <mergeCell ref="F15:G15"/>
    <mergeCell ref="F16:G16"/>
    <mergeCell ref="B17:C25"/>
    <mergeCell ref="D17:E19"/>
    <mergeCell ref="F17:G17"/>
    <mergeCell ref="F18:G18"/>
    <mergeCell ref="F19:G19"/>
    <mergeCell ref="D20:E22"/>
    <mergeCell ref="F20:G20"/>
    <mergeCell ref="A31:N31"/>
    <mergeCell ref="F22:G22"/>
    <mergeCell ref="A32:I32"/>
    <mergeCell ref="D23:E25"/>
    <mergeCell ref="F23:G23"/>
    <mergeCell ref="F24:G24"/>
    <mergeCell ref="F25:G25"/>
    <mergeCell ref="B26:C28"/>
    <mergeCell ref="D26:E26"/>
    <mergeCell ref="F26:G26"/>
    <mergeCell ref="D27:E28"/>
    <mergeCell ref="F27:G27"/>
    <mergeCell ref="F28:G28"/>
    <mergeCell ref="B29:C30"/>
    <mergeCell ref="D29:E30"/>
    <mergeCell ref="F29:G29"/>
  </mergeCells>
  <phoneticPr fontId="20"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CD0D-BC31-410A-8166-244E89A2D4CD}">
  <dimension ref="A1:N24"/>
  <sheetViews>
    <sheetView topLeftCell="A10" workbookViewId="0">
      <selection activeCell="I17" sqref="I17"/>
    </sheetView>
  </sheetViews>
  <sheetFormatPr defaultColWidth="8.9296875" defaultRowHeight="13.5" x14ac:dyDescent="0.3"/>
  <cols>
    <col min="2" max="5" width="7.53125" customWidth="1"/>
    <col min="6" max="6" width="25.46484375" customWidth="1"/>
    <col min="7" max="7" width="7.6640625" customWidth="1"/>
    <col min="8" max="8" width="13" customWidth="1"/>
    <col min="9" max="9" width="12.46484375" customWidth="1"/>
    <col min="10" max="10" width="6.6640625" customWidth="1"/>
    <col min="11" max="11" width="8.796875" customWidth="1"/>
    <col min="12" max="12" width="14.33203125" customWidth="1"/>
    <col min="13" max="13" width="10.73046875" style="1" customWidth="1"/>
    <col min="14" max="14" width="16.9296875" customWidth="1"/>
  </cols>
  <sheetData>
    <row r="1" spans="1:14" ht="27.75" x14ac:dyDescent="0.3">
      <c r="A1" s="123" t="s">
        <v>87</v>
      </c>
      <c r="B1" s="123"/>
      <c r="C1" s="123"/>
      <c r="D1" s="123"/>
      <c r="E1" s="123"/>
      <c r="F1" s="123"/>
      <c r="G1" s="123"/>
      <c r="H1" s="123"/>
      <c r="I1" s="123"/>
      <c r="J1" s="123"/>
      <c r="K1" s="123"/>
      <c r="L1" s="123"/>
      <c r="M1" s="123"/>
      <c r="N1" s="123"/>
    </row>
    <row r="2" spans="1:14" ht="15" customHeight="1" x14ac:dyDescent="0.3">
      <c r="A2" s="124" t="s">
        <v>10</v>
      </c>
      <c r="B2" s="124"/>
      <c r="C2" s="124"/>
      <c r="D2" s="124"/>
      <c r="E2" s="124"/>
      <c r="F2" s="124"/>
      <c r="G2" s="124"/>
      <c r="H2" s="124"/>
      <c r="I2" s="124"/>
      <c r="J2" s="124"/>
      <c r="K2" s="124"/>
      <c r="L2" s="124"/>
      <c r="M2" s="124"/>
      <c r="N2" s="124"/>
    </row>
    <row r="3" spans="1:14" ht="28.05" customHeight="1" x14ac:dyDescent="0.3">
      <c r="A3" s="120" t="s">
        <v>74</v>
      </c>
      <c r="B3" s="120"/>
      <c r="C3" s="125" t="s">
        <v>255</v>
      </c>
      <c r="D3" s="125"/>
      <c r="E3" s="125"/>
      <c r="F3" s="125"/>
      <c r="G3" s="125"/>
      <c r="H3" s="125"/>
      <c r="I3" s="125"/>
      <c r="J3" s="125"/>
      <c r="K3" s="125"/>
      <c r="L3" s="125"/>
      <c r="M3" s="125"/>
      <c r="N3" s="125"/>
    </row>
    <row r="4" spans="1:14" ht="28.05" customHeight="1" x14ac:dyDescent="0.3">
      <c r="A4" s="120" t="s">
        <v>75</v>
      </c>
      <c r="B4" s="120"/>
      <c r="C4" s="125" t="s">
        <v>130</v>
      </c>
      <c r="D4" s="125"/>
      <c r="E4" s="125"/>
      <c r="F4" s="125"/>
      <c r="G4" s="125"/>
      <c r="H4" s="125"/>
      <c r="I4" s="120" t="s">
        <v>90</v>
      </c>
      <c r="J4" s="120"/>
      <c r="K4" s="120" t="s">
        <v>133</v>
      </c>
      <c r="L4" s="120"/>
      <c r="M4" s="120"/>
      <c r="N4" s="120"/>
    </row>
    <row r="5" spans="1:14" ht="28.05" customHeight="1" x14ac:dyDescent="0.3">
      <c r="A5" s="120"/>
      <c r="B5" s="120"/>
      <c r="C5" s="120"/>
      <c r="D5" s="120"/>
      <c r="E5" s="120" t="s">
        <v>13</v>
      </c>
      <c r="F5" s="120"/>
      <c r="G5" s="120" t="s">
        <v>14</v>
      </c>
      <c r="H5" s="120"/>
      <c r="I5" s="120" t="s">
        <v>15</v>
      </c>
      <c r="J5" s="120"/>
      <c r="K5" s="49" t="s">
        <v>33</v>
      </c>
      <c r="L5" s="49" t="s">
        <v>91</v>
      </c>
      <c r="M5" s="117" t="s">
        <v>17</v>
      </c>
      <c r="N5" s="117"/>
    </row>
    <row r="6" spans="1:14" ht="28.05" customHeight="1" x14ac:dyDescent="0.3">
      <c r="A6" s="117" t="s">
        <v>134</v>
      </c>
      <c r="B6" s="117"/>
      <c r="C6" s="120" t="s">
        <v>92</v>
      </c>
      <c r="D6" s="120"/>
      <c r="E6" s="120" t="s">
        <v>256</v>
      </c>
      <c r="F6" s="120"/>
      <c r="G6" s="120" t="s">
        <v>256</v>
      </c>
      <c r="H6" s="120"/>
      <c r="I6" s="120" t="s">
        <v>256</v>
      </c>
      <c r="J6" s="120"/>
      <c r="K6" s="49">
        <v>10</v>
      </c>
      <c r="L6" s="51">
        <v>100</v>
      </c>
      <c r="M6" s="122">
        <v>10</v>
      </c>
      <c r="N6" s="122"/>
    </row>
    <row r="7" spans="1:14" ht="28.05" customHeight="1" x14ac:dyDescent="0.3">
      <c r="A7" s="117" t="s">
        <v>134</v>
      </c>
      <c r="B7" s="117"/>
      <c r="C7" s="120" t="s">
        <v>93</v>
      </c>
      <c r="D7" s="120"/>
      <c r="E7" s="120" t="s">
        <v>256</v>
      </c>
      <c r="F7" s="120"/>
      <c r="G7" s="120" t="s">
        <v>256</v>
      </c>
      <c r="H7" s="120"/>
      <c r="I7" s="120" t="s">
        <v>256</v>
      </c>
      <c r="J7" s="120"/>
      <c r="K7" s="49" t="s">
        <v>123</v>
      </c>
      <c r="L7" s="51">
        <v>100</v>
      </c>
      <c r="M7" s="122" t="s">
        <v>123</v>
      </c>
      <c r="N7" s="122"/>
    </row>
    <row r="8" spans="1:14" ht="28.05" customHeight="1" x14ac:dyDescent="0.3">
      <c r="A8" s="117" t="s">
        <v>134</v>
      </c>
      <c r="B8" s="117"/>
      <c r="C8" s="120" t="s">
        <v>84</v>
      </c>
      <c r="D8" s="120"/>
      <c r="E8" s="120" t="s">
        <v>137</v>
      </c>
      <c r="F8" s="120"/>
      <c r="G8" s="120" t="s">
        <v>137</v>
      </c>
      <c r="H8" s="120"/>
      <c r="I8" s="120" t="s">
        <v>137</v>
      </c>
      <c r="J8" s="120"/>
      <c r="K8" s="49" t="s">
        <v>123</v>
      </c>
      <c r="L8" s="51" t="s">
        <v>123</v>
      </c>
      <c r="M8" s="122" t="s">
        <v>123</v>
      </c>
      <c r="N8" s="122"/>
    </row>
    <row r="9" spans="1:14" ht="28.05" customHeight="1" x14ac:dyDescent="0.3">
      <c r="A9" s="117" t="s">
        <v>134</v>
      </c>
      <c r="B9" s="117"/>
      <c r="C9" s="120" t="s">
        <v>94</v>
      </c>
      <c r="D9" s="120"/>
      <c r="E9" s="120" t="s">
        <v>137</v>
      </c>
      <c r="F9" s="120"/>
      <c r="G9" s="120" t="s">
        <v>137</v>
      </c>
      <c r="H9" s="120"/>
      <c r="I9" s="120" t="s">
        <v>137</v>
      </c>
      <c r="J9" s="120"/>
      <c r="K9" s="49" t="s">
        <v>123</v>
      </c>
      <c r="L9" s="51" t="s">
        <v>123</v>
      </c>
      <c r="M9" s="122" t="s">
        <v>123</v>
      </c>
      <c r="N9" s="122"/>
    </row>
    <row r="10" spans="1:14" ht="28.05" customHeight="1" x14ac:dyDescent="0.3">
      <c r="A10" s="117"/>
      <c r="B10" s="117"/>
      <c r="C10" s="117"/>
      <c r="D10" s="117"/>
      <c r="E10" s="117"/>
      <c r="F10" s="117"/>
      <c r="G10" s="117"/>
      <c r="H10" s="117"/>
      <c r="I10" s="117"/>
      <c r="J10" s="117"/>
      <c r="K10" s="117"/>
      <c r="L10" s="117"/>
      <c r="M10" s="117"/>
      <c r="N10" s="117"/>
    </row>
    <row r="11" spans="1:14" ht="28.05" customHeight="1" x14ac:dyDescent="0.3">
      <c r="A11" s="117" t="s">
        <v>18</v>
      </c>
      <c r="B11" s="117"/>
      <c r="C11" s="117" t="s">
        <v>145</v>
      </c>
      <c r="D11" s="117"/>
      <c r="E11" s="117"/>
      <c r="F11" s="117"/>
      <c r="G11" s="117"/>
      <c r="H11" s="117"/>
      <c r="I11" s="117"/>
      <c r="J11" s="117"/>
      <c r="K11" s="117"/>
      <c r="L11" s="117"/>
      <c r="M11" s="117"/>
      <c r="N11" s="117"/>
    </row>
    <row r="12" spans="1:14" ht="28.05" customHeight="1" x14ac:dyDescent="0.3">
      <c r="A12" s="120" t="s">
        <v>95</v>
      </c>
      <c r="B12" s="120"/>
      <c r="C12" s="120" t="s">
        <v>27</v>
      </c>
      <c r="D12" s="120"/>
      <c r="E12" s="120"/>
      <c r="F12" s="120"/>
      <c r="G12" s="120"/>
      <c r="H12" s="120"/>
      <c r="I12" s="120" t="s">
        <v>28</v>
      </c>
      <c r="J12" s="120"/>
      <c r="K12" s="120"/>
      <c r="L12" s="120"/>
      <c r="M12" s="120"/>
      <c r="N12" s="120"/>
    </row>
    <row r="13" spans="1:14" ht="88.05" customHeight="1" x14ac:dyDescent="0.3">
      <c r="A13" s="120"/>
      <c r="B13" s="120"/>
      <c r="C13" s="121" t="s">
        <v>257</v>
      </c>
      <c r="D13" s="121"/>
      <c r="E13" s="121"/>
      <c r="F13" s="121"/>
      <c r="G13" s="121"/>
      <c r="H13" s="121"/>
      <c r="I13" s="121" t="s">
        <v>258</v>
      </c>
      <c r="J13" s="121"/>
      <c r="K13" s="121"/>
      <c r="L13" s="121"/>
      <c r="M13" s="121"/>
      <c r="N13" s="121"/>
    </row>
    <row r="14" spans="1:14" x14ac:dyDescent="0.3">
      <c r="A14" s="49"/>
      <c r="B14" s="120" t="s">
        <v>35</v>
      </c>
      <c r="C14" s="120"/>
      <c r="D14" s="120" t="s">
        <v>36</v>
      </c>
      <c r="E14" s="120"/>
      <c r="F14" s="120" t="s">
        <v>37</v>
      </c>
      <c r="G14" s="120"/>
      <c r="H14" s="49" t="s">
        <v>96</v>
      </c>
      <c r="I14" s="49" t="s">
        <v>31</v>
      </c>
      <c r="J14" s="49" t="s">
        <v>33</v>
      </c>
      <c r="K14" s="49" t="s">
        <v>32</v>
      </c>
      <c r="L14" s="49" t="s">
        <v>34</v>
      </c>
      <c r="M14" s="50" t="s">
        <v>17</v>
      </c>
      <c r="N14" s="50" t="s">
        <v>18</v>
      </c>
    </row>
    <row r="15" spans="1:14" x14ac:dyDescent="0.3">
      <c r="A15" s="118" t="s">
        <v>140</v>
      </c>
      <c r="B15" s="117" t="s">
        <v>98</v>
      </c>
      <c r="C15" s="117"/>
      <c r="D15" s="117" t="s">
        <v>99</v>
      </c>
      <c r="E15" s="117"/>
      <c r="F15" s="117" t="s">
        <v>259</v>
      </c>
      <c r="G15" s="117"/>
      <c r="H15" s="50" t="s">
        <v>260</v>
      </c>
      <c r="I15" s="50" t="s">
        <v>261</v>
      </c>
      <c r="J15" s="50">
        <v>20</v>
      </c>
      <c r="K15" s="50" t="s">
        <v>198</v>
      </c>
      <c r="L15" s="55">
        <v>1</v>
      </c>
      <c r="M15" s="52">
        <v>20</v>
      </c>
      <c r="N15" s="50" t="s">
        <v>145</v>
      </c>
    </row>
    <row r="16" spans="1:14" ht="28.05" customHeight="1" x14ac:dyDescent="0.3">
      <c r="A16" s="118" t="s">
        <v>140</v>
      </c>
      <c r="B16" s="117" t="s">
        <v>102</v>
      </c>
      <c r="C16" s="117"/>
      <c r="D16" s="117" t="s">
        <v>103</v>
      </c>
      <c r="E16" s="117"/>
      <c r="F16" s="117" t="s">
        <v>262</v>
      </c>
      <c r="G16" s="117"/>
      <c r="H16" s="50" t="s">
        <v>242</v>
      </c>
      <c r="I16" s="50" t="s">
        <v>242</v>
      </c>
      <c r="J16" s="50">
        <v>20</v>
      </c>
      <c r="K16" s="50" t="s">
        <v>240</v>
      </c>
      <c r="L16" s="55">
        <v>1</v>
      </c>
      <c r="M16" s="52">
        <v>20</v>
      </c>
      <c r="N16" s="50" t="s">
        <v>145</v>
      </c>
    </row>
    <row r="17" spans="1:14" ht="28.05" customHeight="1" x14ac:dyDescent="0.3">
      <c r="A17" s="118" t="s">
        <v>140</v>
      </c>
      <c r="B17" s="117" t="s">
        <v>102</v>
      </c>
      <c r="C17" s="117"/>
      <c r="D17" s="117" t="s">
        <v>104</v>
      </c>
      <c r="E17" s="117"/>
      <c r="F17" s="117" t="s">
        <v>263</v>
      </c>
      <c r="G17" s="117"/>
      <c r="H17" s="50" t="s">
        <v>264</v>
      </c>
      <c r="I17" s="50" t="s">
        <v>163</v>
      </c>
      <c r="J17" s="50">
        <v>10</v>
      </c>
      <c r="K17" s="50" t="s">
        <v>174</v>
      </c>
      <c r="L17" s="55">
        <v>1</v>
      </c>
      <c r="M17" s="52">
        <v>10</v>
      </c>
      <c r="N17" s="50" t="s">
        <v>145</v>
      </c>
    </row>
    <row r="18" spans="1:14" ht="25.5" x14ac:dyDescent="0.3">
      <c r="A18" s="118" t="s">
        <v>140</v>
      </c>
      <c r="B18" s="117" t="s">
        <v>102</v>
      </c>
      <c r="C18" s="117"/>
      <c r="D18" s="117" t="s">
        <v>105</v>
      </c>
      <c r="E18" s="117"/>
      <c r="F18" s="117" t="s">
        <v>265</v>
      </c>
      <c r="G18" s="117"/>
      <c r="H18" s="50" t="s">
        <v>266</v>
      </c>
      <c r="I18" s="50" t="s">
        <v>163</v>
      </c>
      <c r="J18" s="50">
        <v>10</v>
      </c>
      <c r="K18" s="50" t="s">
        <v>174</v>
      </c>
      <c r="L18" s="55">
        <v>1</v>
      </c>
      <c r="M18" s="52">
        <v>10</v>
      </c>
      <c r="N18" s="50" t="s">
        <v>145</v>
      </c>
    </row>
    <row r="19" spans="1:14" ht="28.05" customHeight="1" x14ac:dyDescent="0.3">
      <c r="A19" s="118" t="s">
        <v>140</v>
      </c>
      <c r="B19" s="117" t="s">
        <v>106</v>
      </c>
      <c r="C19" s="117"/>
      <c r="D19" s="117" t="s">
        <v>216</v>
      </c>
      <c r="E19" s="117"/>
      <c r="F19" s="117" t="s">
        <v>267</v>
      </c>
      <c r="G19" s="117"/>
      <c r="H19" s="50" t="s">
        <v>268</v>
      </c>
      <c r="I19" s="50" t="s">
        <v>163</v>
      </c>
      <c r="J19" s="50">
        <v>10</v>
      </c>
      <c r="K19" s="50" t="s">
        <v>174</v>
      </c>
      <c r="L19" s="55">
        <v>1</v>
      </c>
      <c r="M19" s="52">
        <v>10</v>
      </c>
      <c r="N19" s="50" t="s">
        <v>145</v>
      </c>
    </row>
    <row r="20" spans="1:14" ht="28.05" customHeight="1" x14ac:dyDescent="0.3">
      <c r="A20" s="118" t="s">
        <v>140</v>
      </c>
      <c r="B20" s="117" t="s">
        <v>106</v>
      </c>
      <c r="C20" s="117"/>
      <c r="D20" s="117" t="s">
        <v>107</v>
      </c>
      <c r="E20" s="117"/>
      <c r="F20" s="117" t="s">
        <v>269</v>
      </c>
      <c r="G20" s="117"/>
      <c r="H20" s="50" t="s">
        <v>270</v>
      </c>
      <c r="I20" s="50" t="s">
        <v>163</v>
      </c>
      <c r="J20" s="50">
        <v>5</v>
      </c>
      <c r="K20" s="50" t="s">
        <v>174</v>
      </c>
      <c r="L20" s="55">
        <v>1</v>
      </c>
      <c r="M20" s="52">
        <v>5</v>
      </c>
      <c r="N20" s="50" t="s">
        <v>145</v>
      </c>
    </row>
    <row r="21" spans="1:14" ht="28.05" customHeight="1" x14ac:dyDescent="0.3">
      <c r="A21" s="118" t="s">
        <v>140</v>
      </c>
      <c r="B21" s="117" t="s">
        <v>106</v>
      </c>
      <c r="C21" s="117"/>
      <c r="D21" s="117" t="s">
        <v>112</v>
      </c>
      <c r="E21" s="117"/>
      <c r="F21" s="117" t="s">
        <v>271</v>
      </c>
      <c r="G21" s="117"/>
      <c r="H21" s="50" t="s">
        <v>268</v>
      </c>
      <c r="I21" s="50" t="s">
        <v>163</v>
      </c>
      <c r="J21" s="50">
        <v>5</v>
      </c>
      <c r="K21" s="50" t="s">
        <v>174</v>
      </c>
      <c r="L21" s="55">
        <v>1</v>
      </c>
      <c r="M21" s="52">
        <v>5</v>
      </c>
      <c r="N21" s="50" t="s">
        <v>145</v>
      </c>
    </row>
    <row r="22" spans="1:14" ht="28.05" customHeight="1" x14ac:dyDescent="0.3">
      <c r="A22" s="118" t="s">
        <v>140</v>
      </c>
      <c r="B22" s="117" t="s">
        <v>115</v>
      </c>
      <c r="C22" s="117"/>
      <c r="D22" s="117" t="s">
        <v>116</v>
      </c>
      <c r="E22" s="117"/>
      <c r="F22" s="117" t="s">
        <v>272</v>
      </c>
      <c r="G22" s="117"/>
      <c r="H22" s="50" t="s">
        <v>273</v>
      </c>
      <c r="I22" s="54" t="s">
        <v>274</v>
      </c>
      <c r="J22" s="50">
        <v>10</v>
      </c>
      <c r="K22" s="50" t="s">
        <v>164</v>
      </c>
      <c r="L22" s="55">
        <v>1</v>
      </c>
      <c r="M22" s="52">
        <v>10</v>
      </c>
      <c r="N22" s="50" t="s">
        <v>145</v>
      </c>
    </row>
    <row r="23" spans="1:14" ht="18" hidden="1" customHeight="1" x14ac:dyDescent="0.3">
      <c r="A23" s="118"/>
      <c r="B23" s="118"/>
      <c r="C23" s="118"/>
      <c r="D23" s="118"/>
      <c r="E23" s="118"/>
      <c r="F23" s="118"/>
      <c r="G23" s="118"/>
      <c r="H23" s="118"/>
      <c r="I23" s="118"/>
      <c r="J23" s="118"/>
      <c r="K23" s="118"/>
      <c r="L23" s="118"/>
      <c r="M23" s="118"/>
      <c r="N23" s="118"/>
    </row>
    <row r="24" spans="1:14" ht="28.05" customHeight="1" x14ac:dyDescent="0.3">
      <c r="A24" s="119" t="s">
        <v>72</v>
      </c>
      <c r="B24" s="119"/>
      <c r="C24" s="119"/>
      <c r="D24" s="119"/>
      <c r="E24" s="119"/>
      <c r="F24" s="119"/>
      <c r="G24" s="119"/>
      <c r="H24" s="119"/>
      <c r="I24" s="119"/>
      <c r="J24" s="56">
        <v>100</v>
      </c>
      <c r="K24" s="57"/>
      <c r="L24" s="57"/>
      <c r="M24" s="58">
        <f>SUM(M15:M22)+M6</f>
        <v>100</v>
      </c>
      <c r="N24" s="49"/>
    </row>
  </sheetData>
  <mergeCells count="69">
    <mergeCell ref="M5:N5"/>
    <mergeCell ref="A1:N1"/>
    <mergeCell ref="A2:N2"/>
    <mergeCell ref="A3:B3"/>
    <mergeCell ref="C3:N3"/>
    <mergeCell ref="A4:B4"/>
    <mergeCell ref="C4:H4"/>
    <mergeCell ref="I4:J4"/>
    <mergeCell ref="K4:N4"/>
    <mergeCell ref="I7:J7"/>
    <mergeCell ref="A5:B5"/>
    <mergeCell ref="C5:D5"/>
    <mergeCell ref="E5:F5"/>
    <mergeCell ref="G5:H5"/>
    <mergeCell ref="I5:J5"/>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C9:D9"/>
    <mergeCell ref="E9:F9"/>
    <mergeCell ref="G9:H9"/>
    <mergeCell ref="I9:J9"/>
    <mergeCell ref="M9:N9"/>
    <mergeCell ref="A11:B11"/>
    <mergeCell ref="C11:N11"/>
    <mergeCell ref="A12:B13"/>
    <mergeCell ref="C12:H12"/>
    <mergeCell ref="I12:N12"/>
    <mergeCell ref="C13:H13"/>
    <mergeCell ref="I13:N13"/>
    <mergeCell ref="B14:C14"/>
    <mergeCell ref="D14:E14"/>
    <mergeCell ref="F14:G14"/>
    <mergeCell ref="A15:A22"/>
    <mergeCell ref="B15:C15"/>
    <mergeCell ref="D15:E15"/>
    <mergeCell ref="F15:G15"/>
    <mergeCell ref="B16:C18"/>
    <mergeCell ref="D16:E16"/>
    <mergeCell ref="F16:G16"/>
    <mergeCell ref="A24:I24"/>
    <mergeCell ref="D17:E17"/>
    <mergeCell ref="F17:G17"/>
    <mergeCell ref="D18:E18"/>
    <mergeCell ref="F18:G18"/>
    <mergeCell ref="B19:C21"/>
    <mergeCell ref="D19:E19"/>
    <mergeCell ref="F19:G19"/>
    <mergeCell ref="D20:E20"/>
    <mergeCell ref="F20:G20"/>
    <mergeCell ref="D21:E21"/>
    <mergeCell ref="F21:G21"/>
    <mergeCell ref="B22:C22"/>
    <mergeCell ref="D22:E22"/>
    <mergeCell ref="F22:G22"/>
    <mergeCell ref="A23:N23"/>
  </mergeCells>
  <phoneticPr fontId="2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64B2-5526-4841-AA0E-17E96CFAC1DC}">
  <dimension ref="A1:P33"/>
  <sheetViews>
    <sheetView topLeftCell="A19" workbookViewId="0">
      <selection activeCell="H30" sqref="H30"/>
    </sheetView>
  </sheetViews>
  <sheetFormatPr defaultColWidth="8.9296875" defaultRowHeight="13.5" x14ac:dyDescent="0.3"/>
  <cols>
    <col min="2" max="5" width="7.53125" customWidth="1"/>
    <col min="6" max="6" width="25.46484375" customWidth="1"/>
    <col min="7" max="7" width="7.6640625" customWidth="1"/>
    <col min="8" max="8" width="13" customWidth="1"/>
    <col min="9" max="9" width="12.46484375" customWidth="1"/>
    <col min="10" max="10" width="6.6640625" customWidth="1"/>
    <col min="11" max="11" width="8.796875" customWidth="1"/>
    <col min="12" max="12" width="14.33203125" customWidth="1"/>
    <col min="13" max="13" width="10.73046875" style="1" customWidth="1"/>
    <col min="14" max="14" width="27.53125" customWidth="1"/>
  </cols>
  <sheetData>
    <row r="1" spans="1:16" ht="27.75" x14ac:dyDescent="0.3">
      <c r="A1" s="123" t="s">
        <v>87</v>
      </c>
      <c r="B1" s="123"/>
      <c r="C1" s="123"/>
      <c r="D1" s="123"/>
      <c r="E1" s="123"/>
      <c r="F1" s="123"/>
      <c r="G1" s="123"/>
      <c r="H1" s="123"/>
      <c r="I1" s="123"/>
      <c r="J1" s="123"/>
      <c r="K1" s="123"/>
      <c r="L1" s="123"/>
      <c r="M1" s="123"/>
      <c r="N1" s="123"/>
    </row>
    <row r="2" spans="1:16" ht="15" customHeight="1" x14ac:dyDescent="0.3">
      <c r="A2" s="124" t="s">
        <v>10</v>
      </c>
      <c r="B2" s="124"/>
      <c r="C2" s="124"/>
      <c r="D2" s="124"/>
      <c r="E2" s="124"/>
      <c r="F2" s="124"/>
      <c r="G2" s="124"/>
      <c r="H2" s="124"/>
      <c r="I2" s="124"/>
      <c r="J2" s="124"/>
      <c r="K2" s="124"/>
      <c r="L2" s="124"/>
      <c r="M2" s="124"/>
      <c r="N2" s="124"/>
    </row>
    <row r="3" spans="1:16" ht="28.05" customHeight="1" x14ac:dyDescent="0.3">
      <c r="A3" s="120" t="s">
        <v>74</v>
      </c>
      <c r="B3" s="120"/>
      <c r="C3" s="125" t="s">
        <v>275</v>
      </c>
      <c r="D3" s="125"/>
      <c r="E3" s="125"/>
      <c r="F3" s="125"/>
      <c r="G3" s="125"/>
      <c r="H3" s="125"/>
      <c r="I3" s="125"/>
      <c r="J3" s="125"/>
      <c r="K3" s="125"/>
      <c r="L3" s="125"/>
      <c r="M3" s="125"/>
      <c r="N3" s="125"/>
    </row>
    <row r="4" spans="1:16" ht="28.05" customHeight="1" x14ac:dyDescent="0.3">
      <c r="A4" s="120" t="s">
        <v>75</v>
      </c>
      <c r="B4" s="120"/>
      <c r="C4" s="125" t="s">
        <v>130</v>
      </c>
      <c r="D4" s="125"/>
      <c r="E4" s="125"/>
      <c r="F4" s="125"/>
      <c r="G4" s="125"/>
      <c r="H4" s="125"/>
      <c r="I4" s="120" t="s">
        <v>90</v>
      </c>
      <c r="J4" s="120"/>
      <c r="K4" s="120" t="s">
        <v>133</v>
      </c>
      <c r="L4" s="120"/>
      <c r="M4" s="120"/>
      <c r="N4" s="120"/>
    </row>
    <row r="5" spans="1:16" ht="28.05" customHeight="1" x14ac:dyDescent="0.3">
      <c r="A5" s="120"/>
      <c r="B5" s="120"/>
      <c r="C5" s="120"/>
      <c r="D5" s="120"/>
      <c r="E5" s="120" t="s">
        <v>13</v>
      </c>
      <c r="F5" s="120"/>
      <c r="G5" s="120" t="s">
        <v>14</v>
      </c>
      <c r="H5" s="120"/>
      <c r="I5" s="120" t="s">
        <v>15</v>
      </c>
      <c r="J5" s="120"/>
      <c r="K5" s="49" t="s">
        <v>33</v>
      </c>
      <c r="L5" s="49" t="s">
        <v>91</v>
      </c>
      <c r="M5" s="117" t="s">
        <v>17</v>
      </c>
      <c r="N5" s="117"/>
    </row>
    <row r="6" spans="1:16" ht="28.05" customHeight="1" x14ac:dyDescent="0.3">
      <c r="A6" s="117" t="s">
        <v>134</v>
      </c>
      <c r="B6" s="117"/>
      <c r="C6" s="120" t="s">
        <v>92</v>
      </c>
      <c r="D6" s="120"/>
      <c r="E6" s="120" t="s">
        <v>276</v>
      </c>
      <c r="F6" s="120"/>
      <c r="G6" s="120" t="s">
        <v>276</v>
      </c>
      <c r="H6" s="120"/>
      <c r="I6" s="120">
        <v>1833898.1</v>
      </c>
      <c r="J6" s="120"/>
      <c r="K6" s="49">
        <v>10</v>
      </c>
      <c r="L6" s="51">
        <v>99.9</v>
      </c>
      <c r="M6" s="122">
        <v>9.99</v>
      </c>
      <c r="N6" s="122"/>
      <c r="P6" s="53"/>
    </row>
    <row r="7" spans="1:16" ht="28.05" customHeight="1" x14ac:dyDescent="0.3">
      <c r="A7" s="117" t="s">
        <v>134</v>
      </c>
      <c r="B7" s="117"/>
      <c r="C7" s="120" t="s">
        <v>93</v>
      </c>
      <c r="D7" s="120"/>
      <c r="E7" s="120" t="s">
        <v>276</v>
      </c>
      <c r="F7" s="120"/>
      <c r="G7" s="120" t="s">
        <v>276</v>
      </c>
      <c r="H7" s="120"/>
      <c r="I7" s="120" t="s">
        <v>277</v>
      </c>
      <c r="J7" s="120"/>
      <c r="K7" s="49" t="s">
        <v>123</v>
      </c>
      <c r="L7" s="51">
        <v>99.9</v>
      </c>
      <c r="M7" s="122" t="s">
        <v>123</v>
      </c>
      <c r="N7" s="122"/>
    </row>
    <row r="8" spans="1:16" ht="28.05" customHeight="1" x14ac:dyDescent="0.3">
      <c r="A8" s="117" t="s">
        <v>134</v>
      </c>
      <c r="B8" s="117"/>
      <c r="C8" s="120" t="s">
        <v>84</v>
      </c>
      <c r="D8" s="120"/>
      <c r="E8" s="120" t="s">
        <v>137</v>
      </c>
      <c r="F8" s="120"/>
      <c r="G8" s="120" t="s">
        <v>137</v>
      </c>
      <c r="H8" s="120"/>
      <c r="I8" s="120" t="s">
        <v>137</v>
      </c>
      <c r="J8" s="120"/>
      <c r="K8" s="49" t="s">
        <v>123</v>
      </c>
      <c r="L8" s="51" t="s">
        <v>123</v>
      </c>
      <c r="M8" s="122" t="s">
        <v>123</v>
      </c>
      <c r="N8" s="122"/>
    </row>
    <row r="9" spans="1:16" ht="28.05" customHeight="1" x14ac:dyDescent="0.3">
      <c r="A9" s="117" t="s">
        <v>134</v>
      </c>
      <c r="B9" s="117"/>
      <c r="C9" s="120" t="s">
        <v>94</v>
      </c>
      <c r="D9" s="120"/>
      <c r="E9" s="120" t="s">
        <v>137</v>
      </c>
      <c r="F9" s="120"/>
      <c r="G9" s="120" t="s">
        <v>137</v>
      </c>
      <c r="H9" s="120"/>
      <c r="I9" s="120" t="s">
        <v>137</v>
      </c>
      <c r="J9" s="120"/>
      <c r="K9" s="49" t="s">
        <v>123</v>
      </c>
      <c r="L9" s="51" t="s">
        <v>123</v>
      </c>
      <c r="M9" s="122" t="s">
        <v>123</v>
      </c>
      <c r="N9" s="122"/>
    </row>
    <row r="10" spans="1:16" ht="28.05" customHeight="1" x14ac:dyDescent="0.3">
      <c r="A10" s="117"/>
      <c r="B10" s="117"/>
      <c r="C10" s="117"/>
      <c r="D10" s="117"/>
      <c r="E10" s="117"/>
      <c r="F10" s="117"/>
      <c r="G10" s="117"/>
      <c r="H10" s="117"/>
      <c r="I10" s="117"/>
      <c r="J10" s="117"/>
      <c r="K10" s="117"/>
      <c r="L10" s="117"/>
      <c r="M10" s="117"/>
      <c r="N10" s="117"/>
    </row>
    <row r="11" spans="1:16" ht="28.05" customHeight="1" x14ac:dyDescent="0.3">
      <c r="A11" s="117" t="s">
        <v>18</v>
      </c>
      <c r="B11" s="117"/>
      <c r="C11" s="117" t="s">
        <v>278</v>
      </c>
      <c r="D11" s="117"/>
      <c r="E11" s="117"/>
      <c r="F11" s="117"/>
      <c r="G11" s="117"/>
      <c r="H11" s="117"/>
      <c r="I11" s="117"/>
      <c r="J11" s="117"/>
      <c r="K11" s="117"/>
      <c r="L11" s="117"/>
      <c r="M11" s="117"/>
      <c r="N11" s="117"/>
    </row>
    <row r="12" spans="1:16" ht="28.05" customHeight="1" x14ac:dyDescent="0.3">
      <c r="A12" s="120" t="s">
        <v>95</v>
      </c>
      <c r="B12" s="120"/>
      <c r="C12" s="120" t="s">
        <v>27</v>
      </c>
      <c r="D12" s="120"/>
      <c r="E12" s="120"/>
      <c r="F12" s="120"/>
      <c r="G12" s="120"/>
      <c r="H12" s="120"/>
      <c r="I12" s="120" t="s">
        <v>28</v>
      </c>
      <c r="J12" s="120"/>
      <c r="K12" s="120"/>
      <c r="L12" s="120"/>
      <c r="M12" s="120"/>
      <c r="N12" s="120"/>
    </row>
    <row r="13" spans="1:16" ht="88.05" customHeight="1" x14ac:dyDescent="0.3">
      <c r="A13" s="120"/>
      <c r="B13" s="120"/>
      <c r="C13" s="121" t="s">
        <v>279</v>
      </c>
      <c r="D13" s="121"/>
      <c r="E13" s="121"/>
      <c r="F13" s="121"/>
      <c r="G13" s="121"/>
      <c r="H13" s="121"/>
      <c r="I13" s="121" t="s">
        <v>280</v>
      </c>
      <c r="J13" s="121"/>
      <c r="K13" s="121"/>
      <c r="L13" s="121"/>
      <c r="M13" s="121"/>
      <c r="N13" s="121"/>
    </row>
    <row r="14" spans="1:16" x14ac:dyDescent="0.3">
      <c r="A14" s="49"/>
      <c r="B14" s="120" t="s">
        <v>35</v>
      </c>
      <c r="C14" s="120"/>
      <c r="D14" s="120" t="s">
        <v>36</v>
      </c>
      <c r="E14" s="120"/>
      <c r="F14" s="120" t="s">
        <v>37</v>
      </c>
      <c r="G14" s="120"/>
      <c r="H14" s="49" t="s">
        <v>96</v>
      </c>
      <c r="I14" s="49" t="s">
        <v>31</v>
      </c>
      <c r="J14" s="49" t="s">
        <v>33</v>
      </c>
      <c r="K14" s="49" t="s">
        <v>32</v>
      </c>
      <c r="L14" s="49" t="s">
        <v>34</v>
      </c>
      <c r="M14" s="50" t="s">
        <v>17</v>
      </c>
      <c r="N14" s="50" t="s">
        <v>18</v>
      </c>
      <c r="P14" s="53"/>
    </row>
    <row r="15" spans="1:16" ht="38.25" x14ac:dyDescent="0.3">
      <c r="A15" s="118" t="s">
        <v>140</v>
      </c>
      <c r="B15" s="117" t="s">
        <v>98</v>
      </c>
      <c r="C15" s="117"/>
      <c r="D15" s="117" t="s">
        <v>99</v>
      </c>
      <c r="E15" s="117"/>
      <c r="F15" s="117" t="s">
        <v>281</v>
      </c>
      <c r="G15" s="117"/>
      <c r="H15" s="50" t="s">
        <v>282</v>
      </c>
      <c r="I15" s="50" t="s">
        <v>283</v>
      </c>
      <c r="J15" s="50">
        <v>20</v>
      </c>
      <c r="K15" s="50" t="s">
        <v>198</v>
      </c>
      <c r="L15" s="61">
        <v>0.999</v>
      </c>
      <c r="M15" s="52">
        <v>19.98</v>
      </c>
      <c r="N15" s="50" t="s">
        <v>284</v>
      </c>
    </row>
    <row r="16" spans="1:16" ht="28.05" customHeight="1" x14ac:dyDescent="0.3">
      <c r="A16" s="118" t="s">
        <v>140</v>
      </c>
      <c r="B16" s="117" t="s">
        <v>102</v>
      </c>
      <c r="C16" s="117"/>
      <c r="D16" s="117" t="s">
        <v>103</v>
      </c>
      <c r="E16" s="117"/>
      <c r="F16" s="117" t="s">
        <v>285</v>
      </c>
      <c r="G16" s="117"/>
      <c r="H16" s="50" t="s">
        <v>286</v>
      </c>
      <c r="I16" s="50" t="s">
        <v>286</v>
      </c>
      <c r="J16" s="50">
        <v>2</v>
      </c>
      <c r="K16" s="50" t="s">
        <v>287</v>
      </c>
      <c r="L16" s="55">
        <v>1</v>
      </c>
      <c r="M16" s="52">
        <v>2</v>
      </c>
      <c r="N16" s="50" t="s">
        <v>145</v>
      </c>
    </row>
    <row r="17" spans="1:14" x14ac:dyDescent="0.3">
      <c r="A17" s="118" t="s">
        <v>140</v>
      </c>
      <c r="B17" s="117" t="s">
        <v>102</v>
      </c>
      <c r="C17" s="117"/>
      <c r="D17" s="117" t="s">
        <v>103</v>
      </c>
      <c r="E17" s="117"/>
      <c r="F17" s="117" t="s">
        <v>288</v>
      </c>
      <c r="G17" s="117"/>
      <c r="H17" s="50" t="s">
        <v>289</v>
      </c>
      <c r="I17" s="50" t="s">
        <v>289</v>
      </c>
      <c r="J17" s="50">
        <v>2</v>
      </c>
      <c r="K17" s="50" t="s">
        <v>290</v>
      </c>
      <c r="L17" s="55">
        <v>1</v>
      </c>
      <c r="M17" s="52">
        <v>2</v>
      </c>
      <c r="N17" s="50" t="s">
        <v>145</v>
      </c>
    </row>
    <row r="18" spans="1:14" ht="25.5" x14ac:dyDescent="0.3">
      <c r="A18" s="118" t="s">
        <v>140</v>
      </c>
      <c r="B18" s="117" t="s">
        <v>102</v>
      </c>
      <c r="C18" s="117"/>
      <c r="D18" s="117" t="s">
        <v>103</v>
      </c>
      <c r="E18" s="117"/>
      <c r="F18" s="117" t="s">
        <v>291</v>
      </c>
      <c r="G18" s="117"/>
      <c r="H18" s="50" t="s">
        <v>292</v>
      </c>
      <c r="I18" s="50" t="s">
        <v>292</v>
      </c>
      <c r="J18" s="50">
        <v>2</v>
      </c>
      <c r="K18" s="50" t="s">
        <v>290</v>
      </c>
      <c r="L18" s="55">
        <v>1</v>
      </c>
      <c r="M18" s="52">
        <v>2</v>
      </c>
      <c r="N18" s="50" t="s">
        <v>145</v>
      </c>
    </row>
    <row r="19" spans="1:14" ht="25.5" x14ac:dyDescent="0.3">
      <c r="A19" s="118" t="s">
        <v>140</v>
      </c>
      <c r="B19" s="117" t="s">
        <v>102</v>
      </c>
      <c r="C19" s="117"/>
      <c r="D19" s="117" t="s">
        <v>103</v>
      </c>
      <c r="E19" s="117"/>
      <c r="F19" s="117" t="s">
        <v>293</v>
      </c>
      <c r="G19" s="117"/>
      <c r="H19" s="50" t="s">
        <v>294</v>
      </c>
      <c r="I19" s="50" t="s">
        <v>294</v>
      </c>
      <c r="J19" s="50">
        <v>3</v>
      </c>
      <c r="K19" s="50" t="s">
        <v>290</v>
      </c>
      <c r="L19" s="55">
        <v>1</v>
      </c>
      <c r="M19" s="52">
        <v>3</v>
      </c>
      <c r="N19" s="50" t="s">
        <v>145</v>
      </c>
    </row>
    <row r="20" spans="1:14" ht="25.5" x14ac:dyDescent="0.3">
      <c r="A20" s="118" t="s">
        <v>140</v>
      </c>
      <c r="B20" s="117" t="s">
        <v>102</v>
      </c>
      <c r="C20" s="117"/>
      <c r="D20" s="117" t="s">
        <v>103</v>
      </c>
      <c r="E20" s="117"/>
      <c r="F20" s="117" t="s">
        <v>295</v>
      </c>
      <c r="G20" s="117"/>
      <c r="H20" s="50" t="s">
        <v>296</v>
      </c>
      <c r="I20" s="50" t="s">
        <v>296</v>
      </c>
      <c r="J20" s="50">
        <v>3</v>
      </c>
      <c r="K20" s="50" t="s">
        <v>290</v>
      </c>
      <c r="L20" s="55">
        <v>1</v>
      </c>
      <c r="M20" s="52">
        <v>3</v>
      </c>
      <c r="N20" s="50" t="s">
        <v>145</v>
      </c>
    </row>
    <row r="21" spans="1:14" ht="25.5" x14ac:dyDescent="0.3">
      <c r="A21" s="118" t="s">
        <v>140</v>
      </c>
      <c r="B21" s="117" t="s">
        <v>102</v>
      </c>
      <c r="C21" s="117"/>
      <c r="D21" s="117" t="s">
        <v>103</v>
      </c>
      <c r="E21" s="117"/>
      <c r="F21" s="117" t="s">
        <v>297</v>
      </c>
      <c r="G21" s="117"/>
      <c r="H21" s="50" t="s">
        <v>298</v>
      </c>
      <c r="I21" s="50" t="s">
        <v>298</v>
      </c>
      <c r="J21" s="50">
        <v>2</v>
      </c>
      <c r="K21" s="50" t="s">
        <v>290</v>
      </c>
      <c r="L21" s="55">
        <v>1</v>
      </c>
      <c r="M21" s="52">
        <v>2</v>
      </c>
      <c r="N21" s="50" t="s">
        <v>145</v>
      </c>
    </row>
    <row r="22" spans="1:14" ht="25.5" x14ac:dyDescent="0.3">
      <c r="A22" s="118" t="s">
        <v>140</v>
      </c>
      <c r="B22" s="117" t="s">
        <v>102</v>
      </c>
      <c r="C22" s="117"/>
      <c r="D22" s="117" t="s">
        <v>103</v>
      </c>
      <c r="E22" s="117"/>
      <c r="F22" s="117" t="s">
        <v>299</v>
      </c>
      <c r="G22" s="117"/>
      <c r="H22" s="50" t="s">
        <v>300</v>
      </c>
      <c r="I22" s="50" t="s">
        <v>300</v>
      </c>
      <c r="J22" s="50">
        <v>2</v>
      </c>
      <c r="K22" s="50" t="s">
        <v>290</v>
      </c>
      <c r="L22" s="55">
        <v>1</v>
      </c>
      <c r="M22" s="52">
        <v>2</v>
      </c>
      <c r="N22" s="50" t="s">
        <v>145</v>
      </c>
    </row>
    <row r="23" spans="1:14" x14ac:dyDescent="0.3">
      <c r="A23" s="118" t="s">
        <v>140</v>
      </c>
      <c r="B23" s="117" t="s">
        <v>102</v>
      </c>
      <c r="C23" s="117"/>
      <c r="D23" s="117" t="s">
        <v>103</v>
      </c>
      <c r="E23" s="117"/>
      <c r="F23" s="117" t="s">
        <v>301</v>
      </c>
      <c r="G23" s="117"/>
      <c r="H23" s="50" t="s">
        <v>302</v>
      </c>
      <c r="I23" s="50" t="s">
        <v>302</v>
      </c>
      <c r="J23" s="50">
        <v>2</v>
      </c>
      <c r="K23" s="50" t="s">
        <v>290</v>
      </c>
      <c r="L23" s="55">
        <v>1</v>
      </c>
      <c r="M23" s="52">
        <v>2</v>
      </c>
      <c r="N23" s="50" t="s">
        <v>145</v>
      </c>
    </row>
    <row r="24" spans="1:14" ht="28.05" customHeight="1" x14ac:dyDescent="0.3">
      <c r="A24" s="118" t="s">
        <v>140</v>
      </c>
      <c r="B24" s="117" t="s">
        <v>102</v>
      </c>
      <c r="C24" s="117"/>
      <c r="D24" s="117" t="s">
        <v>103</v>
      </c>
      <c r="E24" s="117"/>
      <c r="F24" s="117" t="s">
        <v>303</v>
      </c>
      <c r="G24" s="117"/>
      <c r="H24" s="50" t="s">
        <v>204</v>
      </c>
      <c r="I24" s="50" t="s">
        <v>204</v>
      </c>
      <c r="J24" s="50">
        <v>2</v>
      </c>
      <c r="K24" s="50" t="s">
        <v>205</v>
      </c>
      <c r="L24" s="55">
        <v>1</v>
      </c>
      <c r="M24" s="52">
        <v>2</v>
      </c>
      <c r="N24" s="50" t="s">
        <v>145</v>
      </c>
    </row>
    <row r="25" spans="1:14" ht="28.05" customHeight="1" x14ac:dyDescent="0.3">
      <c r="A25" s="118" t="s">
        <v>140</v>
      </c>
      <c r="B25" s="117" t="s">
        <v>102</v>
      </c>
      <c r="C25" s="117"/>
      <c r="D25" s="117" t="s">
        <v>104</v>
      </c>
      <c r="E25" s="117"/>
      <c r="F25" s="117" t="s">
        <v>304</v>
      </c>
      <c r="G25" s="117"/>
      <c r="H25" s="50" t="s">
        <v>163</v>
      </c>
      <c r="I25" s="50" t="s">
        <v>163</v>
      </c>
      <c r="J25" s="50">
        <v>10</v>
      </c>
      <c r="K25" s="50" t="s">
        <v>164</v>
      </c>
      <c r="L25" s="55">
        <v>1</v>
      </c>
      <c r="M25" s="52">
        <v>10</v>
      </c>
      <c r="N25" s="50" t="s">
        <v>145</v>
      </c>
    </row>
    <row r="26" spans="1:14" ht="28.05" customHeight="1" x14ac:dyDescent="0.3">
      <c r="A26" s="118" t="s">
        <v>140</v>
      </c>
      <c r="B26" s="117" t="s">
        <v>102</v>
      </c>
      <c r="C26" s="117"/>
      <c r="D26" s="117" t="s">
        <v>105</v>
      </c>
      <c r="E26" s="117"/>
      <c r="F26" s="117" t="s">
        <v>305</v>
      </c>
      <c r="G26" s="117"/>
      <c r="H26" s="50" t="s">
        <v>163</v>
      </c>
      <c r="I26" s="50" t="s">
        <v>163</v>
      </c>
      <c r="J26" s="50">
        <v>10</v>
      </c>
      <c r="K26" s="50" t="s">
        <v>164</v>
      </c>
      <c r="L26" s="55">
        <v>1</v>
      </c>
      <c r="M26" s="52">
        <v>10</v>
      </c>
      <c r="N26" s="50" t="s">
        <v>145</v>
      </c>
    </row>
    <row r="27" spans="1:14" ht="28.05" customHeight="1" x14ac:dyDescent="0.3">
      <c r="A27" s="118" t="s">
        <v>140</v>
      </c>
      <c r="B27" s="117" t="s">
        <v>106</v>
      </c>
      <c r="C27" s="117"/>
      <c r="D27" s="117" t="s">
        <v>216</v>
      </c>
      <c r="E27" s="117"/>
      <c r="F27" s="117" t="s">
        <v>306</v>
      </c>
      <c r="G27" s="117"/>
      <c r="H27" s="50" t="s">
        <v>213</v>
      </c>
      <c r="I27" s="50" t="s">
        <v>163</v>
      </c>
      <c r="J27" s="50">
        <v>6</v>
      </c>
      <c r="K27" s="50" t="s">
        <v>174</v>
      </c>
      <c r="L27" s="55">
        <v>1</v>
      </c>
      <c r="M27" s="52">
        <v>6</v>
      </c>
      <c r="N27" s="50" t="s">
        <v>145</v>
      </c>
    </row>
    <row r="28" spans="1:14" ht="28.05" customHeight="1" x14ac:dyDescent="0.3">
      <c r="A28" s="118" t="s">
        <v>140</v>
      </c>
      <c r="B28" s="117" t="s">
        <v>106</v>
      </c>
      <c r="C28" s="117"/>
      <c r="D28" s="117" t="s">
        <v>107</v>
      </c>
      <c r="E28" s="117"/>
      <c r="F28" s="117" t="s">
        <v>307</v>
      </c>
      <c r="G28" s="117"/>
      <c r="H28" s="50" t="s">
        <v>308</v>
      </c>
      <c r="I28" s="50" t="s">
        <v>163</v>
      </c>
      <c r="J28" s="50">
        <v>6</v>
      </c>
      <c r="K28" s="50" t="s">
        <v>174</v>
      </c>
      <c r="L28" s="55">
        <v>1</v>
      </c>
      <c r="M28" s="52">
        <v>6</v>
      </c>
      <c r="N28" s="50" t="s">
        <v>145</v>
      </c>
    </row>
    <row r="29" spans="1:14" ht="28.05" customHeight="1" x14ac:dyDescent="0.3">
      <c r="A29" s="118" t="s">
        <v>140</v>
      </c>
      <c r="B29" s="117" t="s">
        <v>106</v>
      </c>
      <c r="C29" s="117"/>
      <c r="D29" s="117" t="s">
        <v>112</v>
      </c>
      <c r="E29" s="117"/>
      <c r="F29" s="117" t="s">
        <v>309</v>
      </c>
      <c r="G29" s="117"/>
      <c r="H29" s="50" t="s">
        <v>310</v>
      </c>
      <c r="I29" s="50" t="s">
        <v>163</v>
      </c>
      <c r="J29" s="50">
        <v>4</v>
      </c>
      <c r="K29" s="50" t="s">
        <v>174</v>
      </c>
      <c r="L29" s="55">
        <v>1</v>
      </c>
      <c r="M29" s="52">
        <v>4</v>
      </c>
      <c r="N29" s="50" t="s">
        <v>145</v>
      </c>
    </row>
    <row r="30" spans="1:14" ht="28.05" customHeight="1" x14ac:dyDescent="0.3">
      <c r="A30" s="118" t="s">
        <v>140</v>
      </c>
      <c r="B30" s="117" t="s">
        <v>106</v>
      </c>
      <c r="C30" s="117"/>
      <c r="D30" s="117" t="s">
        <v>185</v>
      </c>
      <c r="E30" s="117"/>
      <c r="F30" s="117" t="s">
        <v>311</v>
      </c>
      <c r="G30" s="117"/>
      <c r="H30" s="50" t="s">
        <v>312</v>
      </c>
      <c r="I30" s="50" t="s">
        <v>163</v>
      </c>
      <c r="J30" s="50">
        <v>4</v>
      </c>
      <c r="K30" s="50" t="s">
        <v>174</v>
      </c>
      <c r="L30" s="55">
        <v>1</v>
      </c>
      <c r="M30" s="52">
        <v>4</v>
      </c>
      <c r="N30" s="50" t="s">
        <v>145</v>
      </c>
    </row>
    <row r="31" spans="1:14" ht="28.05" customHeight="1" x14ac:dyDescent="0.3">
      <c r="A31" s="118" t="s">
        <v>140</v>
      </c>
      <c r="B31" s="117" t="s">
        <v>115</v>
      </c>
      <c r="C31" s="117"/>
      <c r="D31" s="117" t="s">
        <v>116</v>
      </c>
      <c r="E31" s="117"/>
      <c r="F31" s="117" t="s">
        <v>632</v>
      </c>
      <c r="G31" s="117"/>
      <c r="H31" s="50" t="s">
        <v>253</v>
      </c>
      <c r="I31" s="54" t="s">
        <v>254</v>
      </c>
      <c r="J31" s="50">
        <v>10</v>
      </c>
      <c r="K31" s="50" t="s">
        <v>164</v>
      </c>
      <c r="L31" s="55">
        <v>1</v>
      </c>
      <c r="M31" s="52">
        <v>10</v>
      </c>
      <c r="N31" s="50" t="s">
        <v>145</v>
      </c>
    </row>
    <row r="32" spans="1:14" ht="18" hidden="1" customHeight="1" x14ac:dyDescent="0.3">
      <c r="A32" s="118"/>
      <c r="B32" s="118"/>
      <c r="C32" s="118"/>
      <c r="D32" s="118"/>
      <c r="E32" s="118"/>
      <c r="F32" s="118"/>
      <c r="G32" s="118"/>
      <c r="H32" s="118"/>
      <c r="I32" s="118"/>
      <c r="J32" s="118"/>
      <c r="K32" s="118"/>
      <c r="L32" s="118"/>
      <c r="M32" s="118"/>
      <c r="N32" s="118"/>
    </row>
    <row r="33" spans="1:14" ht="28.05" customHeight="1" x14ac:dyDescent="0.3">
      <c r="A33" s="119" t="s">
        <v>72</v>
      </c>
      <c r="B33" s="119"/>
      <c r="C33" s="119"/>
      <c r="D33" s="119"/>
      <c r="E33" s="119"/>
      <c r="F33" s="119"/>
      <c r="G33" s="119"/>
      <c r="H33" s="119"/>
      <c r="I33" s="119"/>
      <c r="J33" s="56">
        <v>100</v>
      </c>
      <c r="K33" s="57"/>
      <c r="L33" s="57"/>
      <c r="M33" s="58">
        <f>SUM(M15:M31)+M6</f>
        <v>99.97</v>
      </c>
      <c r="N33" s="49"/>
    </row>
  </sheetData>
  <mergeCells count="79">
    <mergeCell ref="M5:N5"/>
    <mergeCell ref="A1:N1"/>
    <mergeCell ref="A2:N2"/>
    <mergeCell ref="A3:B3"/>
    <mergeCell ref="C3:N3"/>
    <mergeCell ref="A4:B4"/>
    <mergeCell ref="C4:H4"/>
    <mergeCell ref="I4:J4"/>
    <mergeCell ref="K4:N4"/>
    <mergeCell ref="I7:J7"/>
    <mergeCell ref="A5:B5"/>
    <mergeCell ref="C5:D5"/>
    <mergeCell ref="E5:F5"/>
    <mergeCell ref="G5:H5"/>
    <mergeCell ref="I5:J5"/>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C9:D9"/>
    <mergeCell ref="E9:F9"/>
    <mergeCell ref="G9:H9"/>
    <mergeCell ref="I9:J9"/>
    <mergeCell ref="M9:N9"/>
    <mergeCell ref="A11:B11"/>
    <mergeCell ref="C11:N11"/>
    <mergeCell ref="A12:B13"/>
    <mergeCell ref="C12:H12"/>
    <mergeCell ref="I12:N12"/>
    <mergeCell ref="C13:H13"/>
    <mergeCell ref="I13:N13"/>
    <mergeCell ref="F22:G22"/>
    <mergeCell ref="B14:C14"/>
    <mergeCell ref="D14:E14"/>
    <mergeCell ref="F14:G14"/>
    <mergeCell ref="A15:A31"/>
    <mergeCell ref="B15:C15"/>
    <mergeCell ref="D15:E15"/>
    <mergeCell ref="F15:G15"/>
    <mergeCell ref="B16:C26"/>
    <mergeCell ref="D16:E24"/>
    <mergeCell ref="F16:G16"/>
    <mergeCell ref="F17:G17"/>
    <mergeCell ref="F18:G18"/>
    <mergeCell ref="F19:G19"/>
    <mergeCell ref="F20:G20"/>
    <mergeCell ref="F21:G21"/>
    <mergeCell ref="F23:G23"/>
    <mergeCell ref="F24:G24"/>
    <mergeCell ref="D25:E25"/>
    <mergeCell ref="F25:G25"/>
    <mergeCell ref="D26:E26"/>
    <mergeCell ref="F26:G26"/>
    <mergeCell ref="B27:C30"/>
    <mergeCell ref="D27:E27"/>
    <mergeCell ref="F27:G27"/>
    <mergeCell ref="D28:E28"/>
    <mergeCell ref="F28:G28"/>
    <mergeCell ref="D29:E29"/>
    <mergeCell ref="F29:G29"/>
    <mergeCell ref="D30:E30"/>
    <mergeCell ref="F30:G30"/>
    <mergeCell ref="B31:C31"/>
    <mergeCell ref="D31:E31"/>
    <mergeCell ref="F31:G31"/>
    <mergeCell ref="A32:N32"/>
    <mergeCell ref="A33:I33"/>
  </mergeCells>
  <phoneticPr fontId="20"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E06B4-D4EE-4899-AC86-E40430789A62}">
  <dimension ref="A1:P64"/>
  <sheetViews>
    <sheetView topLeftCell="A62" workbookViewId="0">
      <selection activeCell="F60" sqref="F60:G62"/>
    </sheetView>
  </sheetViews>
  <sheetFormatPr defaultColWidth="8.9296875" defaultRowHeight="13.5" x14ac:dyDescent="0.3"/>
  <cols>
    <col min="2" max="5" width="7.53125" customWidth="1"/>
    <col min="6" max="6" width="25.46484375" customWidth="1"/>
    <col min="7" max="7" width="7.6640625" customWidth="1"/>
    <col min="8" max="8" width="13" customWidth="1"/>
    <col min="9" max="9" width="12.46484375" customWidth="1"/>
    <col min="10" max="10" width="6.6640625" customWidth="1"/>
    <col min="11" max="11" width="8.796875" customWidth="1"/>
    <col min="12" max="12" width="14.33203125" customWidth="1"/>
    <col min="13" max="13" width="10.73046875" style="1" customWidth="1"/>
    <col min="14" max="14" width="16.9296875" customWidth="1"/>
  </cols>
  <sheetData>
    <row r="1" spans="1:16" ht="39" customHeight="1" x14ac:dyDescent="0.3">
      <c r="A1" s="123" t="s">
        <v>87</v>
      </c>
      <c r="B1" s="123"/>
      <c r="C1" s="123"/>
      <c r="D1" s="123"/>
      <c r="E1" s="123"/>
      <c r="F1" s="123"/>
      <c r="G1" s="123"/>
      <c r="H1" s="123"/>
      <c r="I1" s="123"/>
      <c r="J1" s="123"/>
      <c r="K1" s="123"/>
      <c r="L1" s="123"/>
      <c r="M1" s="123"/>
      <c r="N1" s="123"/>
    </row>
    <row r="2" spans="1:16" ht="15" customHeight="1" x14ac:dyDescent="0.3">
      <c r="A2" s="124" t="s">
        <v>10</v>
      </c>
      <c r="B2" s="124"/>
      <c r="C2" s="124"/>
      <c r="D2" s="124"/>
      <c r="E2" s="124"/>
      <c r="F2" s="124"/>
      <c r="G2" s="124"/>
      <c r="H2" s="124"/>
      <c r="I2" s="124"/>
      <c r="J2" s="124"/>
      <c r="K2" s="124"/>
      <c r="L2" s="124"/>
      <c r="M2" s="124"/>
      <c r="N2" s="124"/>
    </row>
    <row r="3" spans="1:16" ht="28.05" customHeight="1" x14ac:dyDescent="0.3">
      <c r="A3" s="120" t="s">
        <v>74</v>
      </c>
      <c r="B3" s="120"/>
      <c r="C3" s="125" t="s">
        <v>314</v>
      </c>
      <c r="D3" s="125"/>
      <c r="E3" s="125"/>
      <c r="F3" s="125"/>
      <c r="G3" s="125"/>
      <c r="H3" s="125"/>
      <c r="I3" s="125"/>
      <c r="J3" s="125"/>
      <c r="K3" s="125"/>
      <c r="L3" s="125"/>
      <c r="M3" s="125"/>
      <c r="N3" s="125"/>
    </row>
    <row r="4" spans="1:16" ht="28.05" customHeight="1" x14ac:dyDescent="0.3">
      <c r="A4" s="120" t="s">
        <v>75</v>
      </c>
      <c r="B4" s="120"/>
      <c r="C4" s="125" t="s">
        <v>130</v>
      </c>
      <c r="D4" s="125"/>
      <c r="E4" s="125"/>
      <c r="F4" s="125"/>
      <c r="G4" s="125"/>
      <c r="H4" s="125"/>
      <c r="I4" s="120" t="s">
        <v>90</v>
      </c>
      <c r="J4" s="120"/>
      <c r="K4" s="120" t="s">
        <v>133</v>
      </c>
      <c r="L4" s="120"/>
      <c r="M4" s="120"/>
      <c r="N4" s="120"/>
    </row>
    <row r="5" spans="1:16" ht="28.05" customHeight="1" x14ac:dyDescent="0.3">
      <c r="A5" s="120"/>
      <c r="B5" s="120"/>
      <c r="C5" s="120"/>
      <c r="D5" s="120"/>
      <c r="E5" s="120" t="s">
        <v>13</v>
      </c>
      <c r="F5" s="120"/>
      <c r="G5" s="120" t="s">
        <v>14</v>
      </c>
      <c r="H5" s="120"/>
      <c r="I5" s="120" t="s">
        <v>15</v>
      </c>
      <c r="J5" s="120"/>
      <c r="K5" s="49" t="s">
        <v>33</v>
      </c>
      <c r="L5" s="49" t="s">
        <v>91</v>
      </c>
      <c r="M5" s="117" t="s">
        <v>17</v>
      </c>
      <c r="N5" s="117"/>
    </row>
    <row r="6" spans="1:16" ht="28.05" customHeight="1" x14ac:dyDescent="0.3">
      <c r="A6" s="117" t="s">
        <v>134</v>
      </c>
      <c r="B6" s="117"/>
      <c r="C6" s="120" t="s">
        <v>92</v>
      </c>
      <c r="D6" s="120"/>
      <c r="E6" s="120">
        <v>650000</v>
      </c>
      <c r="F6" s="120"/>
      <c r="G6" s="120" t="s">
        <v>318</v>
      </c>
      <c r="H6" s="120"/>
      <c r="I6" s="120" t="s">
        <v>319</v>
      </c>
      <c r="J6" s="120"/>
      <c r="K6" s="49">
        <v>10</v>
      </c>
      <c r="L6" s="51">
        <v>99.96</v>
      </c>
      <c r="M6" s="122">
        <v>9.99</v>
      </c>
      <c r="N6" s="122"/>
      <c r="P6" s="53"/>
    </row>
    <row r="7" spans="1:16" ht="28.05" customHeight="1" x14ac:dyDescent="0.3">
      <c r="A7" s="117" t="s">
        <v>134</v>
      </c>
      <c r="B7" s="117"/>
      <c r="C7" s="120" t="s">
        <v>93</v>
      </c>
      <c r="D7" s="120"/>
      <c r="E7" s="120">
        <v>650000</v>
      </c>
      <c r="F7" s="120"/>
      <c r="G7" s="120" t="s">
        <v>318</v>
      </c>
      <c r="H7" s="120"/>
      <c r="I7" s="120">
        <v>1149520</v>
      </c>
      <c r="J7" s="120"/>
      <c r="K7" s="49" t="s">
        <v>123</v>
      </c>
      <c r="L7" s="51">
        <v>99.96</v>
      </c>
      <c r="M7" s="122" t="s">
        <v>123</v>
      </c>
      <c r="N7" s="122"/>
    </row>
    <row r="8" spans="1:16" ht="28.05" customHeight="1" x14ac:dyDescent="0.3">
      <c r="A8" s="117" t="s">
        <v>134</v>
      </c>
      <c r="B8" s="117"/>
      <c r="C8" s="120" t="s">
        <v>84</v>
      </c>
      <c r="D8" s="120"/>
      <c r="E8" s="120">
        <v>0</v>
      </c>
      <c r="F8" s="120"/>
      <c r="G8" s="120" t="s">
        <v>137</v>
      </c>
      <c r="H8" s="120"/>
      <c r="I8" s="120" t="s">
        <v>137</v>
      </c>
      <c r="J8" s="120"/>
      <c r="K8" s="49" t="s">
        <v>123</v>
      </c>
      <c r="L8" s="51" t="s">
        <v>123</v>
      </c>
      <c r="M8" s="122" t="s">
        <v>123</v>
      </c>
      <c r="N8" s="122"/>
    </row>
    <row r="9" spans="1:16" ht="28.05" customHeight="1" x14ac:dyDescent="0.3">
      <c r="A9" s="117" t="s">
        <v>134</v>
      </c>
      <c r="B9" s="117"/>
      <c r="C9" s="120" t="s">
        <v>94</v>
      </c>
      <c r="D9" s="120"/>
      <c r="E9" s="120" t="s">
        <v>137</v>
      </c>
      <c r="F9" s="120"/>
      <c r="G9" s="120" t="s">
        <v>137</v>
      </c>
      <c r="H9" s="120"/>
      <c r="I9" s="120" t="s">
        <v>137</v>
      </c>
      <c r="J9" s="120"/>
      <c r="K9" s="49" t="s">
        <v>123</v>
      </c>
      <c r="L9" s="51" t="s">
        <v>123</v>
      </c>
      <c r="M9" s="122" t="s">
        <v>123</v>
      </c>
      <c r="N9" s="122"/>
    </row>
    <row r="10" spans="1:16" ht="28.05" customHeight="1" x14ac:dyDescent="0.3">
      <c r="A10" s="117"/>
      <c r="B10" s="117"/>
      <c r="C10" s="117"/>
      <c r="D10" s="117"/>
      <c r="E10" s="117"/>
      <c r="F10" s="117"/>
      <c r="G10" s="117"/>
      <c r="H10" s="117"/>
      <c r="I10" s="117"/>
      <c r="J10" s="117"/>
      <c r="K10" s="117"/>
      <c r="L10" s="117"/>
      <c r="M10" s="117"/>
      <c r="N10" s="117"/>
    </row>
    <row r="11" spans="1:16" ht="28.05" customHeight="1" x14ac:dyDescent="0.3">
      <c r="A11" s="117" t="s">
        <v>18</v>
      </c>
      <c r="B11" s="117"/>
      <c r="C11" s="117" t="s">
        <v>278</v>
      </c>
      <c r="D11" s="117"/>
      <c r="E11" s="117"/>
      <c r="F11" s="117"/>
      <c r="G11" s="117"/>
      <c r="H11" s="117"/>
      <c r="I11" s="117"/>
      <c r="J11" s="117"/>
      <c r="K11" s="117"/>
      <c r="L11" s="117"/>
      <c r="M11" s="117"/>
      <c r="N11" s="117"/>
    </row>
    <row r="12" spans="1:16" ht="28.05" customHeight="1" x14ac:dyDescent="0.3">
      <c r="A12" s="120" t="s">
        <v>95</v>
      </c>
      <c r="B12" s="120"/>
      <c r="C12" s="120" t="s">
        <v>27</v>
      </c>
      <c r="D12" s="120"/>
      <c r="E12" s="120"/>
      <c r="F12" s="120"/>
      <c r="G12" s="120"/>
      <c r="H12" s="120"/>
      <c r="I12" s="120" t="s">
        <v>28</v>
      </c>
      <c r="J12" s="120"/>
      <c r="K12" s="120"/>
      <c r="L12" s="120"/>
      <c r="M12" s="120"/>
      <c r="N12" s="120"/>
    </row>
    <row r="13" spans="1:16" ht="88.05" customHeight="1" x14ac:dyDescent="0.3">
      <c r="A13" s="120"/>
      <c r="B13" s="120"/>
      <c r="C13" s="121" t="s">
        <v>320</v>
      </c>
      <c r="D13" s="121"/>
      <c r="E13" s="121"/>
      <c r="F13" s="121"/>
      <c r="G13" s="121"/>
      <c r="H13" s="121"/>
      <c r="I13" s="121" t="s">
        <v>321</v>
      </c>
      <c r="J13" s="121"/>
      <c r="K13" s="121"/>
      <c r="L13" s="121"/>
      <c r="M13" s="121"/>
      <c r="N13" s="121"/>
    </row>
    <row r="14" spans="1:16" ht="28.05" customHeight="1" x14ac:dyDescent="0.3">
      <c r="A14" s="49"/>
      <c r="B14" s="120" t="s">
        <v>35</v>
      </c>
      <c r="C14" s="120"/>
      <c r="D14" s="120" t="s">
        <v>36</v>
      </c>
      <c r="E14" s="120"/>
      <c r="F14" s="120" t="s">
        <v>37</v>
      </c>
      <c r="G14" s="120"/>
      <c r="H14" s="49" t="s">
        <v>96</v>
      </c>
      <c r="I14" s="49" t="s">
        <v>31</v>
      </c>
      <c r="J14" s="49" t="s">
        <v>33</v>
      </c>
      <c r="K14" s="49" t="s">
        <v>32</v>
      </c>
      <c r="L14" s="49" t="s">
        <v>34</v>
      </c>
      <c r="M14" s="50" t="s">
        <v>17</v>
      </c>
      <c r="N14" s="50" t="s">
        <v>18</v>
      </c>
    </row>
    <row r="15" spans="1:16" ht="28.05" customHeight="1" x14ac:dyDescent="0.3">
      <c r="A15" s="118" t="s">
        <v>140</v>
      </c>
      <c r="B15" s="117" t="s">
        <v>98</v>
      </c>
      <c r="C15" s="117"/>
      <c r="D15" s="117" t="s">
        <v>99</v>
      </c>
      <c r="E15" s="117"/>
      <c r="F15" s="117" t="s">
        <v>633</v>
      </c>
      <c r="G15" s="117"/>
      <c r="H15" s="50" t="s">
        <v>322</v>
      </c>
      <c r="I15" s="50" t="s">
        <v>322</v>
      </c>
      <c r="J15" s="50">
        <v>20</v>
      </c>
      <c r="K15" s="50" t="s">
        <v>323</v>
      </c>
      <c r="L15" s="55">
        <v>1</v>
      </c>
      <c r="M15" s="52">
        <v>20</v>
      </c>
      <c r="N15" s="50" t="s">
        <v>145</v>
      </c>
    </row>
    <row r="16" spans="1:16" ht="28.05" customHeight="1" x14ac:dyDescent="0.3">
      <c r="A16" s="118" t="s">
        <v>140</v>
      </c>
      <c r="B16" s="117" t="s">
        <v>102</v>
      </c>
      <c r="C16" s="117"/>
      <c r="D16" s="117" t="s">
        <v>103</v>
      </c>
      <c r="E16" s="117"/>
      <c r="F16" s="117" t="s">
        <v>324</v>
      </c>
      <c r="G16" s="117"/>
      <c r="H16" s="50" t="s">
        <v>325</v>
      </c>
      <c r="I16" s="50" t="s">
        <v>325</v>
      </c>
      <c r="J16" s="50">
        <v>1</v>
      </c>
      <c r="K16" s="50" t="s">
        <v>326</v>
      </c>
      <c r="L16" s="55">
        <v>1</v>
      </c>
      <c r="M16" s="52">
        <v>1</v>
      </c>
      <c r="N16" s="50" t="s">
        <v>145</v>
      </c>
    </row>
    <row r="17" spans="1:15" ht="28.05" customHeight="1" x14ac:dyDescent="0.3">
      <c r="A17" s="118" t="s">
        <v>140</v>
      </c>
      <c r="B17" s="117" t="s">
        <v>102</v>
      </c>
      <c r="C17" s="117"/>
      <c r="D17" s="117" t="s">
        <v>103</v>
      </c>
      <c r="E17" s="117"/>
      <c r="F17" s="117" t="s">
        <v>327</v>
      </c>
      <c r="G17" s="117"/>
      <c r="H17" s="50" t="s">
        <v>328</v>
      </c>
      <c r="I17" s="50" t="s">
        <v>328</v>
      </c>
      <c r="J17" s="50">
        <v>1</v>
      </c>
      <c r="K17" s="50" t="s">
        <v>329</v>
      </c>
      <c r="L17" s="55">
        <v>1</v>
      </c>
      <c r="M17" s="52">
        <v>1</v>
      </c>
      <c r="N17" s="50" t="s">
        <v>145</v>
      </c>
    </row>
    <row r="18" spans="1:15" ht="28.05" customHeight="1" x14ac:dyDescent="0.3">
      <c r="A18" s="118" t="s">
        <v>140</v>
      </c>
      <c r="B18" s="117" t="s">
        <v>102</v>
      </c>
      <c r="C18" s="117"/>
      <c r="D18" s="117" t="s">
        <v>103</v>
      </c>
      <c r="E18" s="117"/>
      <c r="F18" s="117" t="s">
        <v>330</v>
      </c>
      <c r="G18" s="117"/>
      <c r="H18" s="50" t="s">
        <v>331</v>
      </c>
      <c r="I18" s="50" t="s">
        <v>332</v>
      </c>
      <c r="J18" s="50">
        <v>1</v>
      </c>
      <c r="K18" s="50" t="s">
        <v>333</v>
      </c>
      <c r="L18" s="55">
        <v>1</v>
      </c>
      <c r="M18" s="52">
        <v>1</v>
      </c>
      <c r="N18" s="50" t="s">
        <v>145</v>
      </c>
    </row>
    <row r="19" spans="1:15" ht="28.05" customHeight="1" x14ac:dyDescent="0.3">
      <c r="A19" s="118" t="s">
        <v>140</v>
      </c>
      <c r="B19" s="117" t="s">
        <v>102</v>
      </c>
      <c r="C19" s="117"/>
      <c r="D19" s="117" t="s">
        <v>103</v>
      </c>
      <c r="E19" s="117"/>
      <c r="F19" s="117" t="s">
        <v>334</v>
      </c>
      <c r="G19" s="117"/>
      <c r="H19" s="50" t="s">
        <v>335</v>
      </c>
      <c r="I19" s="50" t="s">
        <v>336</v>
      </c>
      <c r="J19" s="50">
        <v>1</v>
      </c>
      <c r="K19" s="50" t="s">
        <v>337</v>
      </c>
      <c r="L19" s="55">
        <v>1</v>
      </c>
      <c r="M19" s="52">
        <v>1</v>
      </c>
      <c r="N19" s="50" t="s">
        <v>145</v>
      </c>
    </row>
    <row r="20" spans="1:15" ht="28.05" customHeight="1" x14ac:dyDescent="0.3">
      <c r="A20" s="118" t="s">
        <v>140</v>
      </c>
      <c r="B20" s="117" t="s">
        <v>102</v>
      </c>
      <c r="C20" s="117"/>
      <c r="D20" s="117" t="s">
        <v>103</v>
      </c>
      <c r="E20" s="117"/>
      <c r="F20" s="117" t="s">
        <v>338</v>
      </c>
      <c r="G20" s="117"/>
      <c r="H20" s="50" t="s">
        <v>339</v>
      </c>
      <c r="I20" s="50" t="s">
        <v>340</v>
      </c>
      <c r="J20" s="50">
        <v>1</v>
      </c>
      <c r="K20" s="50" t="s">
        <v>341</v>
      </c>
      <c r="L20" s="55">
        <v>1</v>
      </c>
      <c r="M20" s="52">
        <v>1</v>
      </c>
      <c r="N20" s="50" t="s">
        <v>145</v>
      </c>
    </row>
    <row r="21" spans="1:15" ht="28.05" customHeight="1" x14ac:dyDescent="0.3">
      <c r="A21" s="118" t="s">
        <v>140</v>
      </c>
      <c r="B21" s="117" t="s">
        <v>102</v>
      </c>
      <c r="C21" s="117"/>
      <c r="D21" s="117" t="s">
        <v>103</v>
      </c>
      <c r="E21" s="117"/>
      <c r="F21" s="117" t="s">
        <v>342</v>
      </c>
      <c r="G21" s="117"/>
      <c r="H21" s="50" t="s">
        <v>343</v>
      </c>
      <c r="I21" s="50" t="s">
        <v>344</v>
      </c>
      <c r="J21" s="50">
        <v>1</v>
      </c>
      <c r="K21" s="50" t="s">
        <v>202</v>
      </c>
      <c r="L21" s="55">
        <v>1</v>
      </c>
      <c r="M21" s="52">
        <v>1</v>
      </c>
      <c r="N21" s="50" t="s">
        <v>145</v>
      </c>
    </row>
    <row r="22" spans="1:15" ht="28.05" customHeight="1" x14ac:dyDescent="0.3">
      <c r="A22" s="118" t="s">
        <v>140</v>
      </c>
      <c r="B22" s="117" t="s">
        <v>102</v>
      </c>
      <c r="C22" s="117"/>
      <c r="D22" s="117" t="s">
        <v>103</v>
      </c>
      <c r="E22" s="117"/>
      <c r="F22" s="117" t="s">
        <v>345</v>
      </c>
      <c r="G22" s="117"/>
      <c r="H22" s="50" t="s">
        <v>346</v>
      </c>
      <c r="I22" s="54" t="s">
        <v>347</v>
      </c>
      <c r="J22" s="50">
        <v>2</v>
      </c>
      <c r="K22" s="50" t="s">
        <v>348</v>
      </c>
      <c r="L22" s="55">
        <v>1.0015000000000001</v>
      </c>
      <c r="M22" s="52">
        <v>2</v>
      </c>
      <c r="N22" s="50" t="s">
        <v>145</v>
      </c>
      <c r="O22" s="53"/>
    </row>
    <row r="23" spans="1:15" ht="28.05" customHeight="1" x14ac:dyDescent="0.3">
      <c r="A23" s="118" t="s">
        <v>140</v>
      </c>
      <c r="B23" s="117" t="s">
        <v>102</v>
      </c>
      <c r="C23" s="117"/>
      <c r="D23" s="117" t="s">
        <v>103</v>
      </c>
      <c r="E23" s="117"/>
      <c r="F23" s="117" t="s">
        <v>349</v>
      </c>
      <c r="G23" s="117"/>
      <c r="H23" s="50" t="s">
        <v>350</v>
      </c>
      <c r="I23" s="50" t="s">
        <v>350</v>
      </c>
      <c r="J23" s="50">
        <v>1</v>
      </c>
      <c r="K23" s="50" t="s">
        <v>161</v>
      </c>
      <c r="L23" s="55">
        <v>1</v>
      </c>
      <c r="M23" s="52">
        <v>1</v>
      </c>
      <c r="N23" s="50" t="s">
        <v>145</v>
      </c>
    </row>
    <row r="24" spans="1:15" ht="28.05" customHeight="1" x14ac:dyDescent="0.3">
      <c r="A24" s="118" t="s">
        <v>140</v>
      </c>
      <c r="B24" s="117" t="s">
        <v>102</v>
      </c>
      <c r="C24" s="117"/>
      <c r="D24" s="117" t="s">
        <v>103</v>
      </c>
      <c r="E24" s="117"/>
      <c r="F24" s="117" t="s">
        <v>351</v>
      </c>
      <c r="G24" s="117"/>
      <c r="H24" s="50" t="s">
        <v>352</v>
      </c>
      <c r="I24" s="50" t="s">
        <v>352</v>
      </c>
      <c r="J24" s="50">
        <v>1</v>
      </c>
      <c r="K24" s="50" t="s">
        <v>353</v>
      </c>
      <c r="L24" s="55">
        <v>1</v>
      </c>
      <c r="M24" s="52">
        <v>1</v>
      </c>
      <c r="N24" s="50" t="s">
        <v>145</v>
      </c>
    </row>
    <row r="25" spans="1:15" ht="28.05" customHeight="1" x14ac:dyDescent="0.3">
      <c r="A25" s="118" t="s">
        <v>140</v>
      </c>
      <c r="B25" s="117" t="s">
        <v>102</v>
      </c>
      <c r="C25" s="117"/>
      <c r="D25" s="117" t="s">
        <v>103</v>
      </c>
      <c r="E25" s="117"/>
      <c r="F25" s="117" t="s">
        <v>354</v>
      </c>
      <c r="G25" s="117"/>
      <c r="H25" s="50" t="s">
        <v>355</v>
      </c>
      <c r="I25" s="50" t="s">
        <v>356</v>
      </c>
      <c r="J25" s="50">
        <v>1</v>
      </c>
      <c r="K25" s="50" t="s">
        <v>357</v>
      </c>
      <c r="L25" s="55">
        <v>1</v>
      </c>
      <c r="M25" s="52">
        <v>1</v>
      </c>
      <c r="N25" s="50" t="s">
        <v>145</v>
      </c>
    </row>
    <row r="26" spans="1:15" ht="28.05" customHeight="1" x14ac:dyDescent="0.3">
      <c r="A26" s="118" t="s">
        <v>140</v>
      </c>
      <c r="B26" s="117" t="s">
        <v>102</v>
      </c>
      <c r="C26" s="117"/>
      <c r="D26" s="117" t="s">
        <v>103</v>
      </c>
      <c r="E26" s="117"/>
      <c r="F26" s="117" t="s">
        <v>358</v>
      </c>
      <c r="G26" s="117"/>
      <c r="H26" s="50" t="s">
        <v>359</v>
      </c>
      <c r="I26" s="50" t="s">
        <v>359</v>
      </c>
      <c r="J26" s="50">
        <v>1</v>
      </c>
      <c r="K26" s="50" t="s">
        <v>360</v>
      </c>
      <c r="L26" s="55">
        <v>1</v>
      </c>
      <c r="M26" s="52">
        <v>1</v>
      </c>
      <c r="N26" s="50" t="s">
        <v>145</v>
      </c>
    </row>
    <row r="27" spans="1:15" ht="28.05" customHeight="1" x14ac:dyDescent="0.3">
      <c r="A27" s="118" t="s">
        <v>140</v>
      </c>
      <c r="B27" s="117" t="s">
        <v>102</v>
      </c>
      <c r="C27" s="117"/>
      <c r="D27" s="117" t="s">
        <v>103</v>
      </c>
      <c r="E27" s="117"/>
      <c r="F27" s="117" t="s">
        <v>361</v>
      </c>
      <c r="G27" s="117"/>
      <c r="H27" s="50" t="s">
        <v>362</v>
      </c>
      <c r="I27" s="50" t="s">
        <v>362</v>
      </c>
      <c r="J27" s="50">
        <v>2</v>
      </c>
      <c r="K27" s="50" t="s">
        <v>202</v>
      </c>
      <c r="L27" s="55">
        <v>1</v>
      </c>
      <c r="M27" s="52">
        <v>2</v>
      </c>
      <c r="N27" s="50" t="s">
        <v>145</v>
      </c>
    </row>
    <row r="28" spans="1:15" ht="28.05" customHeight="1" x14ac:dyDescent="0.3">
      <c r="A28" s="118" t="s">
        <v>140</v>
      </c>
      <c r="B28" s="117" t="s">
        <v>102</v>
      </c>
      <c r="C28" s="117"/>
      <c r="D28" s="117" t="s">
        <v>104</v>
      </c>
      <c r="E28" s="117"/>
      <c r="F28" s="117" t="s">
        <v>363</v>
      </c>
      <c r="G28" s="117"/>
      <c r="H28" s="50" t="s">
        <v>273</v>
      </c>
      <c r="I28" s="50" t="s">
        <v>364</v>
      </c>
      <c r="J28" s="50">
        <v>1</v>
      </c>
      <c r="K28" s="50" t="s">
        <v>164</v>
      </c>
      <c r="L28" s="55">
        <v>1</v>
      </c>
      <c r="M28" s="52">
        <v>1</v>
      </c>
      <c r="N28" s="50" t="s">
        <v>145</v>
      </c>
    </row>
    <row r="29" spans="1:15" ht="28.05" customHeight="1" x14ac:dyDescent="0.3">
      <c r="A29" s="118" t="s">
        <v>140</v>
      </c>
      <c r="B29" s="117" t="s">
        <v>102</v>
      </c>
      <c r="C29" s="117"/>
      <c r="D29" s="117" t="s">
        <v>104</v>
      </c>
      <c r="E29" s="117"/>
      <c r="F29" s="117" t="s">
        <v>365</v>
      </c>
      <c r="G29" s="117"/>
      <c r="H29" s="50" t="s">
        <v>366</v>
      </c>
      <c r="I29" s="50" t="s">
        <v>367</v>
      </c>
      <c r="J29" s="50">
        <v>1</v>
      </c>
      <c r="K29" s="50" t="s">
        <v>164</v>
      </c>
      <c r="L29" s="55">
        <v>1</v>
      </c>
      <c r="M29" s="52">
        <v>1</v>
      </c>
      <c r="N29" s="50" t="s">
        <v>145</v>
      </c>
    </row>
    <row r="30" spans="1:15" ht="28.05" customHeight="1" x14ac:dyDescent="0.3">
      <c r="A30" s="118" t="s">
        <v>140</v>
      </c>
      <c r="B30" s="117" t="s">
        <v>102</v>
      </c>
      <c r="C30" s="117"/>
      <c r="D30" s="117" t="s">
        <v>104</v>
      </c>
      <c r="E30" s="117"/>
      <c r="F30" s="117" t="s">
        <v>368</v>
      </c>
      <c r="G30" s="117"/>
      <c r="H30" s="50" t="s">
        <v>369</v>
      </c>
      <c r="I30" s="50" t="s">
        <v>370</v>
      </c>
      <c r="J30" s="50">
        <v>1</v>
      </c>
      <c r="K30" s="50" t="s">
        <v>164</v>
      </c>
      <c r="L30" s="55">
        <v>1</v>
      </c>
      <c r="M30" s="52">
        <v>1</v>
      </c>
      <c r="N30" s="50" t="s">
        <v>145</v>
      </c>
    </row>
    <row r="31" spans="1:15" ht="28.05" customHeight="1" x14ac:dyDescent="0.3">
      <c r="A31" s="118" t="s">
        <v>140</v>
      </c>
      <c r="B31" s="117" t="s">
        <v>102</v>
      </c>
      <c r="C31" s="117"/>
      <c r="D31" s="117" t="s">
        <v>104</v>
      </c>
      <c r="E31" s="117"/>
      <c r="F31" s="117" t="s">
        <v>371</v>
      </c>
      <c r="G31" s="117"/>
      <c r="H31" s="50" t="s">
        <v>163</v>
      </c>
      <c r="I31" s="50" t="s">
        <v>163</v>
      </c>
      <c r="J31" s="50">
        <v>1</v>
      </c>
      <c r="K31" s="50" t="s">
        <v>164</v>
      </c>
      <c r="L31" s="55">
        <v>1</v>
      </c>
      <c r="M31" s="52">
        <v>1</v>
      </c>
      <c r="N31" s="50" t="s">
        <v>145</v>
      </c>
    </row>
    <row r="32" spans="1:15" ht="28.05" customHeight="1" x14ac:dyDescent="0.3">
      <c r="A32" s="118" t="s">
        <v>140</v>
      </c>
      <c r="B32" s="117" t="s">
        <v>102</v>
      </c>
      <c r="C32" s="117"/>
      <c r="D32" s="117" t="s">
        <v>104</v>
      </c>
      <c r="E32" s="117"/>
      <c r="F32" s="117" t="s">
        <v>372</v>
      </c>
      <c r="G32" s="117"/>
      <c r="H32" s="50" t="s">
        <v>163</v>
      </c>
      <c r="I32" s="50" t="s">
        <v>163</v>
      </c>
      <c r="J32" s="50">
        <v>1</v>
      </c>
      <c r="K32" s="50" t="s">
        <v>164</v>
      </c>
      <c r="L32" s="55">
        <v>1</v>
      </c>
      <c r="M32" s="52">
        <v>1</v>
      </c>
      <c r="N32" s="50" t="s">
        <v>145</v>
      </c>
    </row>
    <row r="33" spans="1:14" ht="28.05" customHeight="1" x14ac:dyDescent="0.3">
      <c r="A33" s="118" t="s">
        <v>140</v>
      </c>
      <c r="B33" s="117" t="s">
        <v>102</v>
      </c>
      <c r="C33" s="117"/>
      <c r="D33" s="117" t="s">
        <v>104</v>
      </c>
      <c r="E33" s="117"/>
      <c r="F33" s="117" t="s">
        <v>373</v>
      </c>
      <c r="G33" s="117"/>
      <c r="H33" s="50" t="s">
        <v>163</v>
      </c>
      <c r="I33" s="50" t="s">
        <v>163</v>
      </c>
      <c r="J33" s="50">
        <v>1</v>
      </c>
      <c r="K33" s="50" t="s">
        <v>164</v>
      </c>
      <c r="L33" s="55">
        <v>1</v>
      </c>
      <c r="M33" s="52">
        <v>1</v>
      </c>
      <c r="N33" s="50" t="s">
        <v>145</v>
      </c>
    </row>
    <row r="34" spans="1:14" ht="28.05" customHeight="1" x14ac:dyDescent="0.3">
      <c r="A34" s="118" t="s">
        <v>140</v>
      </c>
      <c r="B34" s="117" t="s">
        <v>102</v>
      </c>
      <c r="C34" s="117"/>
      <c r="D34" s="117" t="s">
        <v>104</v>
      </c>
      <c r="E34" s="117"/>
      <c r="F34" s="117" t="s">
        <v>374</v>
      </c>
      <c r="G34" s="117"/>
      <c r="H34" s="50" t="s">
        <v>375</v>
      </c>
      <c r="I34" s="50" t="s">
        <v>376</v>
      </c>
      <c r="J34" s="50">
        <v>2</v>
      </c>
      <c r="K34" s="50" t="s">
        <v>174</v>
      </c>
      <c r="L34" s="55">
        <v>1</v>
      </c>
      <c r="M34" s="52">
        <v>2</v>
      </c>
      <c r="N34" s="50" t="s">
        <v>145</v>
      </c>
    </row>
    <row r="35" spans="1:14" ht="28.05" customHeight="1" x14ac:dyDescent="0.3">
      <c r="A35" s="118" t="s">
        <v>140</v>
      </c>
      <c r="B35" s="117" t="s">
        <v>102</v>
      </c>
      <c r="C35" s="117"/>
      <c r="D35" s="117" t="s">
        <v>104</v>
      </c>
      <c r="E35" s="117"/>
      <c r="F35" s="117" t="s">
        <v>377</v>
      </c>
      <c r="G35" s="117"/>
      <c r="H35" s="50" t="s">
        <v>166</v>
      </c>
      <c r="I35" s="50" t="s">
        <v>167</v>
      </c>
      <c r="J35" s="50">
        <v>1</v>
      </c>
      <c r="K35" s="50" t="s">
        <v>164</v>
      </c>
      <c r="L35" s="55">
        <v>1</v>
      </c>
      <c r="M35" s="52">
        <v>1</v>
      </c>
      <c r="N35" s="50" t="s">
        <v>145</v>
      </c>
    </row>
    <row r="36" spans="1:14" ht="28.05" customHeight="1" x14ac:dyDescent="0.3">
      <c r="A36" s="118" t="s">
        <v>140</v>
      </c>
      <c r="B36" s="117" t="s">
        <v>102</v>
      </c>
      <c r="C36" s="117"/>
      <c r="D36" s="117" t="s">
        <v>104</v>
      </c>
      <c r="E36" s="117"/>
      <c r="F36" s="117" t="s">
        <v>378</v>
      </c>
      <c r="G36" s="117"/>
      <c r="H36" s="50" t="s">
        <v>379</v>
      </c>
      <c r="I36" s="50" t="s">
        <v>380</v>
      </c>
      <c r="J36" s="50">
        <v>1</v>
      </c>
      <c r="K36" s="50" t="s">
        <v>164</v>
      </c>
      <c r="L36" s="55">
        <v>1</v>
      </c>
      <c r="M36" s="52">
        <v>1</v>
      </c>
      <c r="N36" s="50" t="s">
        <v>145</v>
      </c>
    </row>
    <row r="37" spans="1:14" ht="28.05" customHeight="1" x14ac:dyDescent="0.3">
      <c r="A37" s="118" t="s">
        <v>140</v>
      </c>
      <c r="B37" s="117" t="s">
        <v>102</v>
      </c>
      <c r="C37" s="117"/>
      <c r="D37" s="117" t="s">
        <v>104</v>
      </c>
      <c r="E37" s="117"/>
      <c r="F37" s="117" t="s">
        <v>381</v>
      </c>
      <c r="G37" s="117"/>
      <c r="H37" s="50" t="s">
        <v>166</v>
      </c>
      <c r="I37" s="50" t="s">
        <v>167</v>
      </c>
      <c r="J37" s="50">
        <v>1</v>
      </c>
      <c r="K37" s="50" t="s">
        <v>164</v>
      </c>
      <c r="L37" s="55">
        <v>1</v>
      </c>
      <c r="M37" s="52">
        <v>1</v>
      </c>
      <c r="N37" s="50" t="s">
        <v>145</v>
      </c>
    </row>
    <row r="38" spans="1:14" ht="28.05" customHeight="1" x14ac:dyDescent="0.3">
      <c r="A38" s="118" t="s">
        <v>140</v>
      </c>
      <c r="B38" s="117" t="s">
        <v>102</v>
      </c>
      <c r="C38" s="117"/>
      <c r="D38" s="117" t="s">
        <v>104</v>
      </c>
      <c r="E38" s="117"/>
      <c r="F38" s="117" t="s">
        <v>382</v>
      </c>
      <c r="G38" s="117"/>
      <c r="H38" s="50" t="s">
        <v>169</v>
      </c>
      <c r="I38" s="50" t="s">
        <v>170</v>
      </c>
      <c r="J38" s="50">
        <v>2</v>
      </c>
      <c r="K38" s="50" t="s">
        <v>164</v>
      </c>
      <c r="L38" s="55">
        <v>1</v>
      </c>
      <c r="M38" s="52">
        <v>2</v>
      </c>
      <c r="N38" s="50" t="s">
        <v>145</v>
      </c>
    </row>
    <row r="39" spans="1:14" ht="28.05" customHeight="1" x14ac:dyDescent="0.3">
      <c r="A39" s="118" t="s">
        <v>140</v>
      </c>
      <c r="B39" s="117" t="s">
        <v>102</v>
      </c>
      <c r="C39" s="117"/>
      <c r="D39" s="117" t="s">
        <v>104</v>
      </c>
      <c r="E39" s="117"/>
      <c r="F39" s="117" t="s">
        <v>383</v>
      </c>
      <c r="G39" s="117"/>
      <c r="H39" s="50" t="s">
        <v>384</v>
      </c>
      <c r="I39" s="50" t="s">
        <v>385</v>
      </c>
      <c r="J39" s="50">
        <v>1</v>
      </c>
      <c r="K39" s="50" t="s">
        <v>164</v>
      </c>
      <c r="L39" s="55">
        <v>1</v>
      </c>
      <c r="M39" s="52">
        <v>1</v>
      </c>
      <c r="N39" s="50" t="s">
        <v>145</v>
      </c>
    </row>
    <row r="40" spans="1:14" ht="28.05" customHeight="1" x14ac:dyDescent="0.3">
      <c r="A40" s="118" t="s">
        <v>140</v>
      </c>
      <c r="B40" s="117" t="s">
        <v>102</v>
      </c>
      <c r="C40" s="117"/>
      <c r="D40" s="117" t="s">
        <v>104</v>
      </c>
      <c r="E40" s="117"/>
      <c r="F40" s="117" t="s">
        <v>386</v>
      </c>
      <c r="G40" s="117"/>
      <c r="H40" s="50" t="s">
        <v>163</v>
      </c>
      <c r="I40" s="50" t="s">
        <v>163</v>
      </c>
      <c r="J40" s="50">
        <v>1</v>
      </c>
      <c r="K40" s="50" t="s">
        <v>164</v>
      </c>
      <c r="L40" s="55">
        <v>1</v>
      </c>
      <c r="M40" s="52">
        <v>1</v>
      </c>
      <c r="N40" s="50" t="s">
        <v>145</v>
      </c>
    </row>
    <row r="41" spans="1:14" ht="28.05" customHeight="1" x14ac:dyDescent="0.3">
      <c r="A41" s="118" t="s">
        <v>140</v>
      </c>
      <c r="B41" s="117" t="s">
        <v>102</v>
      </c>
      <c r="C41" s="117"/>
      <c r="D41" s="117" t="s">
        <v>104</v>
      </c>
      <c r="E41" s="117"/>
      <c r="F41" s="117" t="s">
        <v>387</v>
      </c>
      <c r="G41" s="117"/>
      <c r="H41" s="50" t="s">
        <v>388</v>
      </c>
      <c r="I41" s="50" t="s">
        <v>389</v>
      </c>
      <c r="J41" s="50">
        <v>1</v>
      </c>
      <c r="K41" s="50" t="s">
        <v>164</v>
      </c>
      <c r="L41" s="55">
        <v>1</v>
      </c>
      <c r="M41" s="52">
        <v>1</v>
      </c>
      <c r="N41" s="50" t="s">
        <v>145</v>
      </c>
    </row>
    <row r="42" spans="1:14" ht="28.05" customHeight="1" x14ac:dyDescent="0.3">
      <c r="A42" s="118" t="s">
        <v>140</v>
      </c>
      <c r="B42" s="117" t="s">
        <v>102</v>
      </c>
      <c r="C42" s="117"/>
      <c r="D42" s="117" t="s">
        <v>104</v>
      </c>
      <c r="E42" s="117"/>
      <c r="F42" s="117" t="s">
        <v>390</v>
      </c>
      <c r="G42" s="117"/>
      <c r="H42" s="50" t="s">
        <v>163</v>
      </c>
      <c r="I42" s="50" t="s">
        <v>163</v>
      </c>
      <c r="J42" s="50">
        <v>1</v>
      </c>
      <c r="K42" s="50" t="s">
        <v>164</v>
      </c>
      <c r="L42" s="55">
        <v>1</v>
      </c>
      <c r="M42" s="52">
        <v>1</v>
      </c>
      <c r="N42" s="50" t="s">
        <v>145</v>
      </c>
    </row>
    <row r="43" spans="1:14" ht="28.05" customHeight="1" x14ac:dyDescent="0.3">
      <c r="A43" s="118" t="s">
        <v>140</v>
      </c>
      <c r="B43" s="117" t="s">
        <v>102</v>
      </c>
      <c r="C43" s="117"/>
      <c r="D43" s="117" t="s">
        <v>105</v>
      </c>
      <c r="E43" s="117"/>
      <c r="F43" s="117" t="s">
        <v>391</v>
      </c>
      <c r="G43" s="117"/>
      <c r="H43" s="50" t="s">
        <v>163</v>
      </c>
      <c r="I43" s="50" t="s">
        <v>163</v>
      </c>
      <c r="J43" s="50">
        <v>2</v>
      </c>
      <c r="K43" s="50" t="s">
        <v>164</v>
      </c>
      <c r="L43" s="55">
        <v>1</v>
      </c>
      <c r="M43" s="52">
        <v>2</v>
      </c>
      <c r="N43" s="50" t="s">
        <v>145</v>
      </c>
    </row>
    <row r="44" spans="1:14" ht="28.05" customHeight="1" x14ac:dyDescent="0.3">
      <c r="A44" s="118" t="s">
        <v>140</v>
      </c>
      <c r="B44" s="117" t="s">
        <v>102</v>
      </c>
      <c r="C44" s="117"/>
      <c r="D44" s="117" t="s">
        <v>105</v>
      </c>
      <c r="E44" s="117"/>
      <c r="F44" s="117" t="s">
        <v>392</v>
      </c>
      <c r="G44" s="117"/>
      <c r="H44" s="50" t="s">
        <v>173</v>
      </c>
      <c r="I44" s="50" t="s">
        <v>163</v>
      </c>
      <c r="J44" s="50">
        <v>1</v>
      </c>
      <c r="K44" s="50" t="s">
        <v>174</v>
      </c>
      <c r="L44" s="55">
        <v>1</v>
      </c>
      <c r="M44" s="52">
        <v>1</v>
      </c>
      <c r="N44" s="50" t="s">
        <v>145</v>
      </c>
    </row>
    <row r="45" spans="1:14" ht="28.05" customHeight="1" x14ac:dyDescent="0.3">
      <c r="A45" s="118" t="s">
        <v>140</v>
      </c>
      <c r="B45" s="117" t="s">
        <v>102</v>
      </c>
      <c r="C45" s="117"/>
      <c r="D45" s="117" t="s">
        <v>105</v>
      </c>
      <c r="E45" s="117"/>
      <c r="F45" s="117" t="s">
        <v>393</v>
      </c>
      <c r="G45" s="117"/>
      <c r="H45" s="50" t="s">
        <v>273</v>
      </c>
      <c r="I45" s="50" t="s">
        <v>364</v>
      </c>
      <c r="J45" s="50">
        <v>1</v>
      </c>
      <c r="K45" s="50" t="s">
        <v>164</v>
      </c>
      <c r="L45" s="55">
        <v>1</v>
      </c>
      <c r="M45" s="52">
        <v>1</v>
      </c>
      <c r="N45" s="50" t="s">
        <v>145</v>
      </c>
    </row>
    <row r="46" spans="1:14" ht="28.05" customHeight="1" x14ac:dyDescent="0.3">
      <c r="A46" s="118" t="s">
        <v>140</v>
      </c>
      <c r="B46" s="117" t="s">
        <v>102</v>
      </c>
      <c r="C46" s="117"/>
      <c r="D46" s="117" t="s">
        <v>105</v>
      </c>
      <c r="E46" s="117"/>
      <c r="F46" s="117" t="s">
        <v>394</v>
      </c>
      <c r="G46" s="117"/>
      <c r="H46" s="50" t="s">
        <v>173</v>
      </c>
      <c r="I46" s="50" t="s">
        <v>163</v>
      </c>
      <c r="J46" s="50">
        <v>1</v>
      </c>
      <c r="K46" s="50" t="s">
        <v>174</v>
      </c>
      <c r="L46" s="55">
        <v>1</v>
      </c>
      <c r="M46" s="52">
        <v>1</v>
      </c>
      <c r="N46" s="50" t="s">
        <v>145</v>
      </c>
    </row>
    <row r="47" spans="1:14" ht="28.05" customHeight="1" x14ac:dyDescent="0.3">
      <c r="A47" s="118" t="s">
        <v>140</v>
      </c>
      <c r="B47" s="117" t="s">
        <v>102</v>
      </c>
      <c r="C47" s="117"/>
      <c r="D47" s="117" t="s">
        <v>105</v>
      </c>
      <c r="E47" s="117"/>
      <c r="F47" s="117" t="s">
        <v>395</v>
      </c>
      <c r="G47" s="117"/>
      <c r="H47" s="50" t="s">
        <v>163</v>
      </c>
      <c r="I47" s="50" t="s">
        <v>163</v>
      </c>
      <c r="J47" s="50">
        <v>2</v>
      </c>
      <c r="K47" s="50" t="s">
        <v>164</v>
      </c>
      <c r="L47" s="55">
        <v>1</v>
      </c>
      <c r="M47" s="52">
        <v>2</v>
      </c>
      <c r="N47" s="50" t="s">
        <v>145</v>
      </c>
    </row>
    <row r="48" spans="1:14" ht="28.05" customHeight="1" x14ac:dyDescent="0.3">
      <c r="A48" s="118" t="s">
        <v>140</v>
      </c>
      <c r="B48" s="117" t="s">
        <v>102</v>
      </c>
      <c r="C48" s="117"/>
      <c r="D48" s="117" t="s">
        <v>105</v>
      </c>
      <c r="E48" s="117"/>
      <c r="F48" s="117" t="s">
        <v>396</v>
      </c>
      <c r="G48" s="117"/>
      <c r="H48" s="50" t="s">
        <v>173</v>
      </c>
      <c r="I48" s="50" t="s">
        <v>163</v>
      </c>
      <c r="J48" s="50">
        <v>2</v>
      </c>
      <c r="K48" s="50" t="s">
        <v>174</v>
      </c>
      <c r="L48" s="55">
        <v>1</v>
      </c>
      <c r="M48" s="52">
        <v>2</v>
      </c>
      <c r="N48" s="50" t="s">
        <v>145</v>
      </c>
    </row>
    <row r="49" spans="1:14" ht="28.05" customHeight="1" x14ac:dyDescent="0.3">
      <c r="A49" s="118" t="s">
        <v>140</v>
      </c>
      <c r="B49" s="117" t="s">
        <v>106</v>
      </c>
      <c r="C49" s="117"/>
      <c r="D49" s="117" t="s">
        <v>216</v>
      </c>
      <c r="E49" s="117"/>
      <c r="F49" s="117" t="s">
        <v>397</v>
      </c>
      <c r="G49" s="117"/>
      <c r="H49" s="50" t="s">
        <v>308</v>
      </c>
      <c r="I49" s="50" t="s">
        <v>163</v>
      </c>
      <c r="J49" s="50">
        <v>2</v>
      </c>
      <c r="K49" s="50"/>
      <c r="L49" s="55">
        <v>1</v>
      </c>
      <c r="M49" s="52">
        <v>2</v>
      </c>
      <c r="N49" s="50" t="s">
        <v>145</v>
      </c>
    </row>
    <row r="50" spans="1:14" ht="28.05" customHeight="1" x14ac:dyDescent="0.3">
      <c r="A50" s="118" t="s">
        <v>140</v>
      </c>
      <c r="B50" s="117" t="s">
        <v>106</v>
      </c>
      <c r="C50" s="117"/>
      <c r="D50" s="117" t="s">
        <v>107</v>
      </c>
      <c r="E50" s="117"/>
      <c r="F50" s="117" t="s">
        <v>398</v>
      </c>
      <c r="G50" s="117"/>
      <c r="H50" s="50" t="s">
        <v>399</v>
      </c>
      <c r="I50" s="50" t="s">
        <v>163</v>
      </c>
      <c r="J50" s="50">
        <v>2</v>
      </c>
      <c r="K50" s="50" t="s">
        <v>174</v>
      </c>
      <c r="L50" s="55">
        <v>1</v>
      </c>
      <c r="M50" s="52">
        <v>2</v>
      </c>
      <c r="N50" s="50" t="s">
        <v>145</v>
      </c>
    </row>
    <row r="51" spans="1:14" ht="28.05" customHeight="1" x14ac:dyDescent="0.3">
      <c r="A51" s="118" t="s">
        <v>140</v>
      </c>
      <c r="B51" s="117" t="s">
        <v>106</v>
      </c>
      <c r="C51" s="117"/>
      <c r="D51" s="117" t="s">
        <v>107</v>
      </c>
      <c r="E51" s="117"/>
      <c r="F51" s="117" t="s">
        <v>400</v>
      </c>
      <c r="G51" s="117"/>
      <c r="H51" s="50" t="s">
        <v>163</v>
      </c>
      <c r="I51" s="50" t="s">
        <v>163</v>
      </c>
      <c r="J51" s="50">
        <v>2</v>
      </c>
      <c r="K51" s="50" t="s">
        <v>164</v>
      </c>
      <c r="L51" s="55">
        <v>1</v>
      </c>
      <c r="M51" s="52">
        <v>2</v>
      </c>
      <c r="N51" s="50" t="s">
        <v>145</v>
      </c>
    </row>
    <row r="52" spans="1:14" ht="28.05" customHeight="1" x14ac:dyDescent="0.3">
      <c r="A52" s="118" t="s">
        <v>140</v>
      </c>
      <c r="B52" s="117" t="s">
        <v>106</v>
      </c>
      <c r="C52" s="117"/>
      <c r="D52" s="117" t="s">
        <v>112</v>
      </c>
      <c r="E52" s="117"/>
      <c r="F52" s="117" t="s">
        <v>401</v>
      </c>
      <c r="G52" s="117"/>
      <c r="H52" s="50" t="s">
        <v>163</v>
      </c>
      <c r="I52" s="50" t="s">
        <v>163</v>
      </c>
      <c r="J52" s="50">
        <v>2</v>
      </c>
      <c r="K52" s="50" t="s">
        <v>164</v>
      </c>
      <c r="L52" s="55">
        <v>1</v>
      </c>
      <c r="M52" s="52">
        <v>2</v>
      </c>
      <c r="N52" s="50" t="s">
        <v>145</v>
      </c>
    </row>
    <row r="53" spans="1:14" ht="28.05" customHeight="1" x14ac:dyDescent="0.3">
      <c r="A53" s="118" t="s">
        <v>140</v>
      </c>
      <c r="B53" s="117" t="s">
        <v>106</v>
      </c>
      <c r="C53" s="117"/>
      <c r="D53" s="117" t="s">
        <v>112</v>
      </c>
      <c r="E53" s="117"/>
      <c r="F53" s="117" t="s">
        <v>402</v>
      </c>
      <c r="G53" s="117"/>
      <c r="H53" s="50" t="s">
        <v>403</v>
      </c>
      <c r="I53" s="50" t="s">
        <v>163</v>
      </c>
      <c r="J53" s="50">
        <v>1</v>
      </c>
      <c r="K53" s="50" t="s">
        <v>174</v>
      </c>
      <c r="L53" s="55">
        <v>1</v>
      </c>
      <c r="M53" s="52">
        <v>1</v>
      </c>
      <c r="N53" s="50" t="s">
        <v>145</v>
      </c>
    </row>
    <row r="54" spans="1:14" ht="28.05" customHeight="1" x14ac:dyDescent="0.3">
      <c r="A54" s="118" t="s">
        <v>140</v>
      </c>
      <c r="B54" s="117" t="s">
        <v>106</v>
      </c>
      <c r="C54" s="117"/>
      <c r="D54" s="117" t="s">
        <v>112</v>
      </c>
      <c r="E54" s="117"/>
      <c r="F54" s="117" t="s">
        <v>404</v>
      </c>
      <c r="G54" s="117"/>
      <c r="H54" s="50" t="s">
        <v>405</v>
      </c>
      <c r="I54" s="50" t="s">
        <v>163</v>
      </c>
      <c r="J54" s="50">
        <v>2</v>
      </c>
      <c r="K54" s="50" t="s">
        <v>174</v>
      </c>
      <c r="L54" s="55">
        <v>1</v>
      </c>
      <c r="M54" s="52">
        <v>2</v>
      </c>
      <c r="N54" s="50" t="s">
        <v>145</v>
      </c>
    </row>
    <row r="55" spans="1:14" ht="28.05" customHeight="1" x14ac:dyDescent="0.3">
      <c r="A55" s="118" t="s">
        <v>140</v>
      </c>
      <c r="B55" s="117" t="s">
        <v>106</v>
      </c>
      <c r="C55" s="117"/>
      <c r="D55" s="117" t="s">
        <v>185</v>
      </c>
      <c r="E55" s="117"/>
      <c r="F55" s="117" t="s">
        <v>406</v>
      </c>
      <c r="G55" s="117"/>
      <c r="H55" s="50" t="s">
        <v>407</v>
      </c>
      <c r="I55" s="50" t="s">
        <v>163</v>
      </c>
      <c r="J55" s="50">
        <v>2</v>
      </c>
      <c r="K55" s="50" t="s">
        <v>174</v>
      </c>
      <c r="L55" s="55">
        <v>1</v>
      </c>
      <c r="M55" s="52">
        <v>2</v>
      </c>
      <c r="N55" s="50" t="s">
        <v>145</v>
      </c>
    </row>
    <row r="56" spans="1:14" ht="28.05" customHeight="1" x14ac:dyDescent="0.3">
      <c r="A56" s="118" t="s">
        <v>140</v>
      </c>
      <c r="B56" s="117" t="s">
        <v>106</v>
      </c>
      <c r="C56" s="117"/>
      <c r="D56" s="117" t="s">
        <v>185</v>
      </c>
      <c r="E56" s="117"/>
      <c r="F56" s="117" t="s">
        <v>408</v>
      </c>
      <c r="G56" s="117"/>
      <c r="H56" s="50" t="s">
        <v>409</v>
      </c>
      <c r="I56" s="50" t="s">
        <v>163</v>
      </c>
      <c r="J56" s="50">
        <v>2</v>
      </c>
      <c r="K56" s="50" t="s">
        <v>174</v>
      </c>
      <c r="L56" s="55">
        <v>1</v>
      </c>
      <c r="M56" s="52">
        <v>2</v>
      </c>
      <c r="N56" s="50" t="s">
        <v>145</v>
      </c>
    </row>
    <row r="57" spans="1:14" ht="28.05" customHeight="1" x14ac:dyDescent="0.3">
      <c r="A57" s="118" t="s">
        <v>140</v>
      </c>
      <c r="B57" s="117" t="s">
        <v>106</v>
      </c>
      <c r="C57" s="117"/>
      <c r="D57" s="117" t="s">
        <v>185</v>
      </c>
      <c r="E57" s="117"/>
      <c r="F57" s="117" t="s">
        <v>410</v>
      </c>
      <c r="G57" s="117"/>
      <c r="H57" s="50" t="s">
        <v>411</v>
      </c>
      <c r="I57" s="50" t="s">
        <v>163</v>
      </c>
      <c r="J57" s="50">
        <v>2</v>
      </c>
      <c r="K57" s="50" t="s">
        <v>174</v>
      </c>
      <c r="L57" s="55">
        <v>1</v>
      </c>
      <c r="M57" s="52">
        <v>2</v>
      </c>
      <c r="N57" s="50" t="s">
        <v>145</v>
      </c>
    </row>
    <row r="58" spans="1:14" ht="28.05" customHeight="1" x14ac:dyDescent="0.3">
      <c r="A58" s="118" t="s">
        <v>140</v>
      </c>
      <c r="B58" s="117" t="s">
        <v>106</v>
      </c>
      <c r="C58" s="117"/>
      <c r="D58" s="117" t="s">
        <v>185</v>
      </c>
      <c r="E58" s="117"/>
      <c r="F58" s="117" t="s">
        <v>412</v>
      </c>
      <c r="G58" s="117"/>
      <c r="H58" s="50" t="s">
        <v>163</v>
      </c>
      <c r="I58" s="50" t="s">
        <v>163</v>
      </c>
      <c r="J58" s="50">
        <v>2</v>
      </c>
      <c r="K58" s="50" t="s">
        <v>164</v>
      </c>
      <c r="L58" s="55">
        <v>1</v>
      </c>
      <c r="M58" s="52">
        <v>2</v>
      </c>
      <c r="N58" s="50" t="s">
        <v>145</v>
      </c>
    </row>
    <row r="59" spans="1:14" ht="28.05" customHeight="1" x14ac:dyDescent="0.3">
      <c r="A59" s="118" t="s">
        <v>140</v>
      </c>
      <c r="B59" s="117" t="s">
        <v>106</v>
      </c>
      <c r="C59" s="117"/>
      <c r="D59" s="117" t="s">
        <v>185</v>
      </c>
      <c r="E59" s="117"/>
      <c r="F59" s="117" t="s">
        <v>413</v>
      </c>
      <c r="G59" s="117"/>
      <c r="H59" s="50" t="s">
        <v>218</v>
      </c>
      <c r="I59" s="50" t="s">
        <v>163</v>
      </c>
      <c r="J59" s="50">
        <v>1</v>
      </c>
      <c r="K59" s="50" t="s">
        <v>174</v>
      </c>
      <c r="L59" s="55">
        <v>1</v>
      </c>
      <c r="M59" s="52">
        <v>1</v>
      </c>
      <c r="N59" s="50" t="s">
        <v>145</v>
      </c>
    </row>
    <row r="60" spans="1:14" ht="28.05" customHeight="1" x14ac:dyDescent="0.3">
      <c r="A60" s="118" t="s">
        <v>140</v>
      </c>
      <c r="B60" s="117" t="s">
        <v>115</v>
      </c>
      <c r="C60" s="117"/>
      <c r="D60" s="117" t="s">
        <v>116</v>
      </c>
      <c r="E60" s="117"/>
      <c r="F60" s="117" t="s">
        <v>414</v>
      </c>
      <c r="G60" s="117"/>
      <c r="H60" s="50" t="s">
        <v>166</v>
      </c>
      <c r="I60" s="54" t="s">
        <v>190</v>
      </c>
      <c r="J60" s="50">
        <v>3</v>
      </c>
      <c r="K60" s="50" t="s">
        <v>164</v>
      </c>
      <c r="L60" s="55">
        <v>1</v>
      </c>
      <c r="M60" s="52">
        <v>3</v>
      </c>
      <c r="N60" s="50" t="s">
        <v>145</v>
      </c>
    </row>
    <row r="61" spans="1:14" ht="28.05" customHeight="1" x14ac:dyDescent="0.3">
      <c r="A61" s="118" t="s">
        <v>140</v>
      </c>
      <c r="B61" s="117" t="s">
        <v>115</v>
      </c>
      <c r="C61" s="117"/>
      <c r="D61" s="117" t="s">
        <v>116</v>
      </c>
      <c r="E61" s="117"/>
      <c r="F61" s="117" t="s">
        <v>415</v>
      </c>
      <c r="G61" s="117"/>
      <c r="H61" s="50" t="s">
        <v>166</v>
      </c>
      <c r="I61" s="54" t="s">
        <v>190</v>
      </c>
      <c r="J61" s="50">
        <v>4</v>
      </c>
      <c r="K61" s="50" t="s">
        <v>164</v>
      </c>
      <c r="L61" s="55">
        <v>1</v>
      </c>
      <c r="M61" s="52">
        <v>4</v>
      </c>
      <c r="N61" s="50" t="s">
        <v>145</v>
      </c>
    </row>
    <row r="62" spans="1:14" ht="28.05" customHeight="1" x14ac:dyDescent="0.3">
      <c r="A62" s="118" t="s">
        <v>140</v>
      </c>
      <c r="B62" s="117" t="s">
        <v>115</v>
      </c>
      <c r="C62" s="117"/>
      <c r="D62" s="117" t="s">
        <v>116</v>
      </c>
      <c r="E62" s="117"/>
      <c r="F62" s="117" t="s">
        <v>416</v>
      </c>
      <c r="G62" s="117"/>
      <c r="H62" s="50" t="s">
        <v>273</v>
      </c>
      <c r="I62" s="54" t="s">
        <v>190</v>
      </c>
      <c r="J62" s="50">
        <v>3</v>
      </c>
      <c r="K62" s="50" t="s">
        <v>164</v>
      </c>
      <c r="L62" s="55">
        <v>1</v>
      </c>
      <c r="M62" s="52">
        <v>3</v>
      </c>
      <c r="N62" s="50" t="s">
        <v>145</v>
      </c>
    </row>
    <row r="63" spans="1:14" ht="18" hidden="1" customHeight="1" x14ac:dyDescent="0.3">
      <c r="A63" s="118"/>
      <c r="B63" s="118"/>
      <c r="C63" s="118"/>
      <c r="D63" s="118"/>
      <c r="E63" s="118"/>
      <c r="F63" s="118"/>
      <c r="G63" s="118"/>
      <c r="H63" s="118"/>
      <c r="I63" s="118"/>
      <c r="J63" s="118"/>
      <c r="K63" s="118"/>
      <c r="L63" s="118"/>
      <c r="M63" s="118"/>
      <c r="N63" s="118"/>
    </row>
    <row r="64" spans="1:14" ht="28.05" customHeight="1" x14ac:dyDescent="0.3">
      <c r="A64" s="119" t="s">
        <v>72</v>
      </c>
      <c r="B64" s="119"/>
      <c r="C64" s="119"/>
      <c r="D64" s="119"/>
      <c r="E64" s="119"/>
      <c r="F64" s="119"/>
      <c r="G64" s="119"/>
      <c r="H64" s="119"/>
      <c r="I64" s="119"/>
      <c r="J64" s="56">
        <v>100</v>
      </c>
      <c r="K64" s="57"/>
      <c r="L64" s="57"/>
      <c r="M64" s="58">
        <f>SUM(M15:M62)+M6</f>
        <v>99.99</v>
      </c>
      <c r="N64" s="49"/>
    </row>
  </sheetData>
  <mergeCells count="110">
    <mergeCell ref="A5:B5"/>
    <mergeCell ref="C5:D5"/>
    <mergeCell ref="E5:F5"/>
    <mergeCell ref="G5:H5"/>
    <mergeCell ref="I5:J5"/>
    <mergeCell ref="M5:N5"/>
    <mergeCell ref="A1:N1"/>
    <mergeCell ref="A2:N2"/>
    <mergeCell ref="A3:B3"/>
    <mergeCell ref="C3:N3"/>
    <mergeCell ref="A4:B4"/>
    <mergeCell ref="C4:H4"/>
    <mergeCell ref="I4:J4"/>
    <mergeCell ref="K4:N4"/>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I7:J7"/>
    <mergeCell ref="A11:B11"/>
    <mergeCell ref="C11:N11"/>
    <mergeCell ref="A12:B13"/>
    <mergeCell ref="C12:H12"/>
    <mergeCell ref="I12:N12"/>
    <mergeCell ref="C13:H13"/>
    <mergeCell ref="I13:N13"/>
    <mergeCell ref="C9:D9"/>
    <mergeCell ref="E9:F9"/>
    <mergeCell ref="G9:H9"/>
    <mergeCell ref="I9:J9"/>
    <mergeCell ref="M9:N9"/>
    <mergeCell ref="A10:N10"/>
    <mergeCell ref="F17:G17"/>
    <mergeCell ref="F18:G18"/>
    <mergeCell ref="F19:G19"/>
    <mergeCell ref="F20:G20"/>
    <mergeCell ref="F21:G21"/>
    <mergeCell ref="F22:G22"/>
    <mergeCell ref="B14:C14"/>
    <mergeCell ref="D14:E14"/>
    <mergeCell ref="F14:G14"/>
    <mergeCell ref="B15:C15"/>
    <mergeCell ref="D15:E15"/>
    <mergeCell ref="F15:G15"/>
    <mergeCell ref="B16:C48"/>
    <mergeCell ref="D16:E27"/>
    <mergeCell ref="F16:G16"/>
    <mergeCell ref="F32:G32"/>
    <mergeCell ref="F33:G33"/>
    <mergeCell ref="F34:G34"/>
    <mergeCell ref="F35:G35"/>
    <mergeCell ref="F36:G36"/>
    <mergeCell ref="F37:G37"/>
    <mergeCell ref="F23:G23"/>
    <mergeCell ref="F24:G24"/>
    <mergeCell ref="F25:G25"/>
    <mergeCell ref="F26:G26"/>
    <mergeCell ref="F27:G27"/>
    <mergeCell ref="F28:G28"/>
    <mergeCell ref="F29:G29"/>
    <mergeCell ref="F30:G30"/>
    <mergeCell ref="F31:G31"/>
    <mergeCell ref="F38:G38"/>
    <mergeCell ref="F39:G39"/>
    <mergeCell ref="F40:G40"/>
    <mergeCell ref="F41:G41"/>
    <mergeCell ref="F42:G42"/>
    <mergeCell ref="D43:E48"/>
    <mergeCell ref="F43:G43"/>
    <mergeCell ref="F44:G44"/>
    <mergeCell ref="F45:G45"/>
    <mergeCell ref="F46:G46"/>
    <mergeCell ref="D28:E42"/>
    <mergeCell ref="F47:G47"/>
    <mergeCell ref="F48:G48"/>
    <mergeCell ref="B49:C59"/>
    <mergeCell ref="D49:E49"/>
    <mergeCell ref="F49:G49"/>
    <mergeCell ref="D50:E51"/>
    <mergeCell ref="F50:G50"/>
    <mergeCell ref="F51:G51"/>
    <mergeCell ref="D52:E54"/>
    <mergeCell ref="F52:G52"/>
    <mergeCell ref="A64:I64"/>
    <mergeCell ref="B60:C62"/>
    <mergeCell ref="D60:E62"/>
    <mergeCell ref="F60:G60"/>
    <mergeCell ref="F61:G61"/>
    <mergeCell ref="F62:G62"/>
    <mergeCell ref="A63:N63"/>
    <mergeCell ref="F53:G53"/>
    <mergeCell ref="F54:G54"/>
    <mergeCell ref="D55:E59"/>
    <mergeCell ref="F55:G55"/>
    <mergeCell ref="F56:G56"/>
    <mergeCell ref="F57:G57"/>
    <mergeCell ref="F58:G58"/>
    <mergeCell ref="F59:G59"/>
    <mergeCell ref="A15:A62"/>
  </mergeCells>
  <phoneticPr fontId="20"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659C-6773-41D6-8DF1-B792A2638EFB}">
  <dimension ref="A1:P24"/>
  <sheetViews>
    <sheetView topLeftCell="A10" workbookViewId="0">
      <selection activeCell="K24" sqref="K24"/>
    </sheetView>
  </sheetViews>
  <sheetFormatPr defaultColWidth="8.9296875" defaultRowHeight="13.5" x14ac:dyDescent="0.3"/>
  <cols>
    <col min="2" max="5" width="7.53125" customWidth="1"/>
    <col min="6" max="6" width="25.46484375" customWidth="1"/>
    <col min="7" max="7" width="7.6640625" customWidth="1"/>
    <col min="8" max="8" width="13" customWidth="1"/>
    <col min="9" max="9" width="12.46484375" customWidth="1"/>
    <col min="10" max="10" width="6.6640625" customWidth="1"/>
    <col min="11" max="11" width="8.796875" customWidth="1"/>
    <col min="12" max="12" width="14.33203125" customWidth="1"/>
    <col min="13" max="13" width="10.73046875" style="1" customWidth="1"/>
    <col min="14" max="14" width="24" customWidth="1"/>
  </cols>
  <sheetData>
    <row r="1" spans="1:16" ht="27.75" x14ac:dyDescent="0.3">
      <c r="A1" s="123" t="s">
        <v>87</v>
      </c>
      <c r="B1" s="123"/>
      <c r="C1" s="123"/>
      <c r="D1" s="123"/>
      <c r="E1" s="123"/>
      <c r="F1" s="123"/>
      <c r="G1" s="123"/>
      <c r="H1" s="123"/>
      <c r="I1" s="123"/>
      <c r="J1" s="123"/>
      <c r="K1" s="123"/>
      <c r="L1" s="123"/>
      <c r="M1" s="123"/>
      <c r="N1" s="123"/>
    </row>
    <row r="2" spans="1:16" ht="15" customHeight="1" x14ac:dyDescent="0.3">
      <c r="A2" s="124" t="s">
        <v>10</v>
      </c>
      <c r="B2" s="124"/>
      <c r="C2" s="124"/>
      <c r="D2" s="124"/>
      <c r="E2" s="124"/>
      <c r="F2" s="124"/>
      <c r="G2" s="124"/>
      <c r="H2" s="124"/>
      <c r="I2" s="124"/>
      <c r="J2" s="124"/>
      <c r="K2" s="124"/>
      <c r="L2" s="124"/>
      <c r="M2" s="124"/>
      <c r="N2" s="124"/>
    </row>
    <row r="3" spans="1:16" ht="28.05" customHeight="1" x14ac:dyDescent="0.3">
      <c r="A3" s="120" t="s">
        <v>74</v>
      </c>
      <c r="B3" s="120"/>
      <c r="C3" s="125" t="s">
        <v>417</v>
      </c>
      <c r="D3" s="125"/>
      <c r="E3" s="125"/>
      <c r="F3" s="125"/>
      <c r="G3" s="125"/>
      <c r="H3" s="125"/>
      <c r="I3" s="125"/>
      <c r="J3" s="125"/>
      <c r="K3" s="125"/>
      <c r="L3" s="125"/>
      <c r="M3" s="125"/>
      <c r="N3" s="125"/>
    </row>
    <row r="4" spans="1:16" ht="28.05" customHeight="1" x14ac:dyDescent="0.3">
      <c r="A4" s="120" t="s">
        <v>75</v>
      </c>
      <c r="B4" s="120"/>
      <c r="C4" s="125" t="s">
        <v>130</v>
      </c>
      <c r="D4" s="125"/>
      <c r="E4" s="125"/>
      <c r="F4" s="125"/>
      <c r="G4" s="125"/>
      <c r="H4" s="125"/>
      <c r="I4" s="120" t="s">
        <v>90</v>
      </c>
      <c r="J4" s="120"/>
      <c r="K4" s="120" t="s">
        <v>133</v>
      </c>
      <c r="L4" s="120"/>
      <c r="M4" s="120"/>
      <c r="N4" s="120"/>
    </row>
    <row r="5" spans="1:16" ht="28.05" customHeight="1" x14ac:dyDescent="0.3">
      <c r="A5" s="120"/>
      <c r="B5" s="120"/>
      <c r="C5" s="120"/>
      <c r="D5" s="120"/>
      <c r="E5" s="120" t="s">
        <v>13</v>
      </c>
      <c r="F5" s="120"/>
      <c r="G5" s="120" t="s">
        <v>14</v>
      </c>
      <c r="H5" s="120"/>
      <c r="I5" s="120" t="s">
        <v>15</v>
      </c>
      <c r="J5" s="120"/>
      <c r="K5" s="49" t="s">
        <v>33</v>
      </c>
      <c r="L5" s="49" t="s">
        <v>91</v>
      </c>
      <c r="M5" s="117" t="s">
        <v>17</v>
      </c>
      <c r="N5" s="117"/>
      <c r="P5" s="53"/>
    </row>
    <row r="6" spans="1:16" ht="28.05" customHeight="1" x14ac:dyDescent="0.3">
      <c r="A6" s="117" t="s">
        <v>134</v>
      </c>
      <c r="B6" s="117"/>
      <c r="C6" s="120" t="s">
        <v>92</v>
      </c>
      <c r="D6" s="120"/>
      <c r="E6" s="120" t="s">
        <v>137</v>
      </c>
      <c r="F6" s="120"/>
      <c r="G6" s="120" t="s">
        <v>418</v>
      </c>
      <c r="H6" s="120"/>
      <c r="I6" s="120">
        <v>1476500</v>
      </c>
      <c r="J6" s="120"/>
      <c r="K6" s="49">
        <v>10</v>
      </c>
      <c r="L6" s="51">
        <v>98.43</v>
      </c>
      <c r="M6" s="122">
        <v>9.84</v>
      </c>
      <c r="N6" s="122"/>
    </row>
    <row r="7" spans="1:16" ht="28.05" customHeight="1" x14ac:dyDescent="0.3">
      <c r="A7" s="117" t="s">
        <v>134</v>
      </c>
      <c r="B7" s="117"/>
      <c r="C7" s="120" t="s">
        <v>93</v>
      </c>
      <c r="D7" s="120"/>
      <c r="E7" s="120" t="s">
        <v>137</v>
      </c>
      <c r="F7" s="120"/>
      <c r="G7" s="120" t="s">
        <v>418</v>
      </c>
      <c r="H7" s="120"/>
      <c r="I7" s="120" t="s">
        <v>419</v>
      </c>
      <c r="J7" s="120"/>
      <c r="K7" s="49" t="s">
        <v>123</v>
      </c>
      <c r="L7" s="51">
        <v>98.43</v>
      </c>
      <c r="M7" s="122" t="s">
        <v>123</v>
      </c>
      <c r="N7" s="122"/>
    </row>
    <row r="8" spans="1:16" ht="28.05" customHeight="1" x14ac:dyDescent="0.3">
      <c r="A8" s="117" t="s">
        <v>134</v>
      </c>
      <c r="B8" s="117"/>
      <c r="C8" s="120" t="s">
        <v>84</v>
      </c>
      <c r="D8" s="120"/>
      <c r="E8" s="120" t="s">
        <v>137</v>
      </c>
      <c r="F8" s="120"/>
      <c r="G8" s="120" t="s">
        <v>137</v>
      </c>
      <c r="H8" s="120"/>
      <c r="I8" s="120" t="s">
        <v>137</v>
      </c>
      <c r="J8" s="120"/>
      <c r="K8" s="49" t="s">
        <v>123</v>
      </c>
      <c r="L8" s="51" t="s">
        <v>123</v>
      </c>
      <c r="M8" s="122" t="s">
        <v>123</v>
      </c>
      <c r="N8" s="122"/>
    </row>
    <row r="9" spans="1:16" ht="28.05" customHeight="1" x14ac:dyDescent="0.3">
      <c r="A9" s="117" t="s">
        <v>134</v>
      </c>
      <c r="B9" s="117"/>
      <c r="C9" s="120" t="s">
        <v>94</v>
      </c>
      <c r="D9" s="120"/>
      <c r="E9" s="120" t="s">
        <v>137</v>
      </c>
      <c r="F9" s="120"/>
      <c r="G9" s="120" t="s">
        <v>137</v>
      </c>
      <c r="H9" s="120"/>
      <c r="I9" s="120" t="s">
        <v>137</v>
      </c>
      <c r="J9" s="120"/>
      <c r="K9" s="49" t="s">
        <v>123</v>
      </c>
      <c r="L9" s="51" t="s">
        <v>123</v>
      </c>
      <c r="M9" s="122" t="s">
        <v>123</v>
      </c>
      <c r="N9" s="122"/>
    </row>
    <row r="10" spans="1:16" ht="28.05" customHeight="1" x14ac:dyDescent="0.3">
      <c r="A10" s="117"/>
      <c r="B10" s="117"/>
      <c r="C10" s="117"/>
      <c r="D10" s="117"/>
      <c r="E10" s="117"/>
      <c r="F10" s="117"/>
      <c r="G10" s="117"/>
      <c r="H10" s="117"/>
      <c r="I10" s="117"/>
      <c r="J10" s="117"/>
      <c r="K10" s="117"/>
      <c r="L10" s="117"/>
      <c r="M10" s="117"/>
      <c r="N10" s="117"/>
    </row>
    <row r="11" spans="1:16" ht="28.05" customHeight="1" x14ac:dyDescent="0.3">
      <c r="A11" s="117" t="s">
        <v>18</v>
      </c>
      <c r="B11" s="117"/>
      <c r="C11" s="117" t="s">
        <v>278</v>
      </c>
      <c r="D11" s="117"/>
      <c r="E11" s="117"/>
      <c r="F11" s="117"/>
      <c r="G11" s="117"/>
      <c r="H11" s="117"/>
      <c r="I11" s="117"/>
      <c r="J11" s="117"/>
      <c r="K11" s="117"/>
      <c r="L11" s="117"/>
      <c r="M11" s="117"/>
      <c r="N11" s="117"/>
    </row>
    <row r="12" spans="1:16" ht="28.05" customHeight="1" x14ac:dyDescent="0.3">
      <c r="A12" s="120" t="s">
        <v>95</v>
      </c>
      <c r="B12" s="120"/>
      <c r="C12" s="120" t="s">
        <v>27</v>
      </c>
      <c r="D12" s="120"/>
      <c r="E12" s="120"/>
      <c r="F12" s="120"/>
      <c r="G12" s="120"/>
      <c r="H12" s="120"/>
      <c r="I12" s="120" t="s">
        <v>28</v>
      </c>
      <c r="J12" s="120"/>
      <c r="K12" s="120"/>
      <c r="L12" s="120"/>
      <c r="M12" s="120"/>
      <c r="N12" s="120"/>
    </row>
    <row r="13" spans="1:16" ht="88.05" customHeight="1" x14ac:dyDescent="0.3">
      <c r="A13" s="120"/>
      <c r="B13" s="120"/>
      <c r="C13" s="121" t="s">
        <v>420</v>
      </c>
      <c r="D13" s="121"/>
      <c r="E13" s="121"/>
      <c r="F13" s="121"/>
      <c r="G13" s="121"/>
      <c r="H13" s="121"/>
      <c r="I13" s="121" t="s">
        <v>421</v>
      </c>
      <c r="J13" s="121"/>
      <c r="K13" s="121"/>
      <c r="L13" s="121"/>
      <c r="M13" s="121"/>
      <c r="N13" s="121"/>
    </row>
    <row r="14" spans="1:16" x14ac:dyDescent="0.3">
      <c r="A14" s="49"/>
      <c r="B14" s="120" t="s">
        <v>35</v>
      </c>
      <c r="C14" s="120"/>
      <c r="D14" s="120" t="s">
        <v>36</v>
      </c>
      <c r="E14" s="120"/>
      <c r="F14" s="120" t="s">
        <v>37</v>
      </c>
      <c r="G14" s="120"/>
      <c r="H14" s="49" t="s">
        <v>96</v>
      </c>
      <c r="I14" s="49" t="s">
        <v>31</v>
      </c>
      <c r="J14" s="49" t="s">
        <v>33</v>
      </c>
      <c r="K14" s="49" t="s">
        <v>32</v>
      </c>
      <c r="L14" s="49" t="s">
        <v>34</v>
      </c>
      <c r="M14" s="50" t="s">
        <v>17</v>
      </c>
      <c r="N14" s="50" t="s">
        <v>18</v>
      </c>
    </row>
    <row r="15" spans="1:16" ht="51" x14ac:dyDescent="0.3">
      <c r="A15" s="118" t="s">
        <v>140</v>
      </c>
      <c r="B15" s="126" t="s">
        <v>98</v>
      </c>
      <c r="C15" s="127"/>
      <c r="D15" s="117" t="s">
        <v>99</v>
      </c>
      <c r="E15" s="117"/>
      <c r="F15" s="117" t="s">
        <v>422</v>
      </c>
      <c r="G15" s="117"/>
      <c r="H15" s="62" t="s">
        <v>264</v>
      </c>
      <c r="I15" s="54" t="s">
        <v>423</v>
      </c>
      <c r="J15" s="50">
        <v>10</v>
      </c>
      <c r="K15" s="50"/>
      <c r="L15" s="55">
        <v>0.98429999999999995</v>
      </c>
      <c r="M15" s="52">
        <v>9.84</v>
      </c>
      <c r="N15" s="50" t="s">
        <v>284</v>
      </c>
    </row>
    <row r="16" spans="1:16" x14ac:dyDescent="0.3">
      <c r="A16" s="118"/>
      <c r="B16" s="128"/>
      <c r="C16" s="129"/>
      <c r="D16" s="132" t="s">
        <v>424</v>
      </c>
      <c r="E16" s="133"/>
      <c r="F16" s="132" t="s">
        <v>425</v>
      </c>
      <c r="G16" s="133"/>
      <c r="H16" s="62" t="s">
        <v>264</v>
      </c>
      <c r="I16" s="54" t="s">
        <v>426</v>
      </c>
      <c r="J16" s="50">
        <v>5</v>
      </c>
      <c r="K16" s="50"/>
      <c r="L16" s="55">
        <v>1</v>
      </c>
      <c r="M16" s="52">
        <v>5</v>
      </c>
      <c r="N16" s="63" t="s">
        <v>145</v>
      </c>
    </row>
    <row r="17" spans="1:14" x14ac:dyDescent="0.3">
      <c r="A17" s="118"/>
      <c r="B17" s="130"/>
      <c r="C17" s="131"/>
      <c r="D17" s="132" t="s">
        <v>427</v>
      </c>
      <c r="E17" s="133"/>
      <c r="F17" s="132" t="s">
        <v>428</v>
      </c>
      <c r="G17" s="133"/>
      <c r="H17" s="62" t="s">
        <v>264</v>
      </c>
      <c r="I17" s="54" t="s">
        <v>426</v>
      </c>
      <c r="J17" s="50">
        <v>5</v>
      </c>
      <c r="K17" s="50"/>
      <c r="L17" s="55">
        <v>1</v>
      </c>
      <c r="M17" s="52">
        <v>5</v>
      </c>
      <c r="N17" s="63" t="s">
        <v>145</v>
      </c>
    </row>
    <row r="18" spans="1:14" x14ac:dyDescent="0.3">
      <c r="A18" s="118" t="s">
        <v>140</v>
      </c>
      <c r="B18" s="117" t="s">
        <v>102</v>
      </c>
      <c r="C18" s="117"/>
      <c r="D18" s="117" t="s">
        <v>103</v>
      </c>
      <c r="E18" s="117"/>
      <c r="F18" s="117" t="s">
        <v>429</v>
      </c>
      <c r="G18" s="117"/>
      <c r="H18" s="62" t="s">
        <v>430</v>
      </c>
      <c r="I18" s="54" t="s">
        <v>431</v>
      </c>
      <c r="J18" s="50">
        <v>20</v>
      </c>
      <c r="K18" s="50" t="s">
        <v>432</v>
      </c>
      <c r="L18" s="55">
        <v>1</v>
      </c>
      <c r="M18" s="52">
        <v>20</v>
      </c>
      <c r="N18" s="63" t="s">
        <v>145</v>
      </c>
    </row>
    <row r="19" spans="1:14" x14ac:dyDescent="0.3">
      <c r="A19" s="118" t="s">
        <v>140</v>
      </c>
      <c r="B19" s="117" t="s">
        <v>102</v>
      </c>
      <c r="C19" s="117"/>
      <c r="D19" s="117" t="s">
        <v>104</v>
      </c>
      <c r="E19" s="117"/>
      <c r="F19" s="117" t="s">
        <v>433</v>
      </c>
      <c r="G19" s="117"/>
      <c r="H19" s="62" t="s">
        <v>253</v>
      </c>
      <c r="I19" s="54" t="s">
        <v>426</v>
      </c>
      <c r="J19" s="50">
        <v>10</v>
      </c>
      <c r="K19" s="50" t="s">
        <v>434</v>
      </c>
      <c r="L19" s="55">
        <v>1</v>
      </c>
      <c r="M19" s="52">
        <v>10</v>
      </c>
      <c r="N19" s="63" t="s">
        <v>145</v>
      </c>
    </row>
    <row r="20" spans="1:14" x14ac:dyDescent="0.3">
      <c r="A20" s="118" t="s">
        <v>140</v>
      </c>
      <c r="B20" s="117" t="s">
        <v>102</v>
      </c>
      <c r="C20" s="117"/>
      <c r="D20" s="117" t="s">
        <v>105</v>
      </c>
      <c r="E20" s="117"/>
      <c r="F20" s="117" t="s">
        <v>435</v>
      </c>
      <c r="G20" s="117"/>
      <c r="H20" s="62" t="s">
        <v>253</v>
      </c>
      <c r="I20" s="54" t="s">
        <v>426</v>
      </c>
      <c r="J20" s="50">
        <v>10</v>
      </c>
      <c r="K20" s="50" t="s">
        <v>434</v>
      </c>
      <c r="L20" s="55">
        <v>1</v>
      </c>
      <c r="M20" s="52">
        <v>10</v>
      </c>
      <c r="N20" s="63" t="s">
        <v>145</v>
      </c>
    </row>
    <row r="21" spans="1:14" x14ac:dyDescent="0.3">
      <c r="A21" s="118" t="s">
        <v>140</v>
      </c>
      <c r="B21" s="117" t="s">
        <v>106</v>
      </c>
      <c r="C21" s="117"/>
      <c r="D21" s="117" t="s">
        <v>112</v>
      </c>
      <c r="E21" s="117"/>
      <c r="F21" s="117" t="s">
        <v>634</v>
      </c>
      <c r="G21" s="117"/>
      <c r="H21" s="62" t="s">
        <v>405</v>
      </c>
      <c r="I21" s="54" t="s">
        <v>426</v>
      </c>
      <c r="J21" s="50">
        <v>20</v>
      </c>
      <c r="K21" s="50"/>
      <c r="L21" s="55">
        <v>1</v>
      </c>
      <c r="M21" s="52">
        <v>20</v>
      </c>
      <c r="N21" s="63" t="s">
        <v>145</v>
      </c>
    </row>
    <row r="22" spans="1:14" x14ac:dyDescent="0.3">
      <c r="A22" s="118" t="s">
        <v>140</v>
      </c>
      <c r="B22" s="117" t="s">
        <v>115</v>
      </c>
      <c r="C22" s="117"/>
      <c r="D22" s="117" t="s">
        <v>116</v>
      </c>
      <c r="E22" s="117"/>
      <c r="F22" s="117" t="s">
        <v>436</v>
      </c>
      <c r="G22" s="117"/>
      <c r="H22" s="62" t="s">
        <v>253</v>
      </c>
      <c r="I22" s="54" t="s">
        <v>254</v>
      </c>
      <c r="J22" s="50">
        <v>10</v>
      </c>
      <c r="K22" s="50" t="s">
        <v>434</v>
      </c>
      <c r="L22" s="55">
        <v>1</v>
      </c>
      <c r="M22" s="52">
        <v>10</v>
      </c>
      <c r="N22" s="63" t="s">
        <v>145</v>
      </c>
    </row>
    <row r="23" spans="1:14" ht="18" hidden="1" customHeight="1" x14ac:dyDescent="0.3">
      <c r="A23" s="118"/>
      <c r="B23" s="118"/>
      <c r="C23" s="118"/>
      <c r="D23" s="118"/>
      <c r="E23" s="118"/>
      <c r="F23" s="118"/>
      <c r="G23" s="118"/>
      <c r="H23" s="118"/>
      <c r="I23" s="118"/>
      <c r="J23" s="118"/>
      <c r="K23" s="118"/>
      <c r="L23" s="118"/>
      <c r="M23" s="118"/>
      <c r="N23" s="118"/>
    </row>
    <row r="24" spans="1:14" ht="28.05" customHeight="1" x14ac:dyDescent="0.3">
      <c r="A24" s="119" t="s">
        <v>72</v>
      </c>
      <c r="B24" s="119"/>
      <c r="C24" s="119"/>
      <c r="D24" s="119"/>
      <c r="E24" s="119"/>
      <c r="F24" s="119"/>
      <c r="G24" s="119"/>
      <c r="H24" s="119"/>
      <c r="I24" s="119"/>
      <c r="J24" s="56">
        <v>100</v>
      </c>
      <c r="K24" s="57"/>
      <c r="L24" s="57"/>
      <c r="M24" s="58">
        <f>SUM(M15:M22)+M6</f>
        <v>99.68</v>
      </c>
      <c r="N24" s="49"/>
    </row>
  </sheetData>
  <mergeCells count="69">
    <mergeCell ref="M5:N5"/>
    <mergeCell ref="A1:N1"/>
    <mergeCell ref="A2:N2"/>
    <mergeCell ref="A3:B3"/>
    <mergeCell ref="C3:N3"/>
    <mergeCell ref="A4:B4"/>
    <mergeCell ref="C4:H4"/>
    <mergeCell ref="I4:J4"/>
    <mergeCell ref="K4:N4"/>
    <mergeCell ref="I7:J7"/>
    <mergeCell ref="A5:B5"/>
    <mergeCell ref="C5:D5"/>
    <mergeCell ref="E5:F5"/>
    <mergeCell ref="G5:H5"/>
    <mergeCell ref="I5:J5"/>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C9:D9"/>
    <mergeCell ref="E9:F9"/>
    <mergeCell ref="G9:H9"/>
    <mergeCell ref="I9:J9"/>
    <mergeCell ref="M9:N9"/>
    <mergeCell ref="A11:B11"/>
    <mergeCell ref="C11:N11"/>
    <mergeCell ref="A12:B13"/>
    <mergeCell ref="C12:H12"/>
    <mergeCell ref="I12:N12"/>
    <mergeCell ref="C13:H13"/>
    <mergeCell ref="I13:N13"/>
    <mergeCell ref="B14:C14"/>
    <mergeCell ref="D14:E14"/>
    <mergeCell ref="F14:G14"/>
    <mergeCell ref="A15:A22"/>
    <mergeCell ref="B15:C17"/>
    <mergeCell ref="D15:E15"/>
    <mergeCell ref="F15:G15"/>
    <mergeCell ref="D16:E16"/>
    <mergeCell ref="F16:G16"/>
    <mergeCell ref="D17:E17"/>
    <mergeCell ref="F17:G17"/>
    <mergeCell ref="B18:C20"/>
    <mergeCell ref="D18:E18"/>
    <mergeCell ref="F18:G18"/>
    <mergeCell ref="D19:E19"/>
    <mergeCell ref="F19:G19"/>
    <mergeCell ref="D20:E20"/>
    <mergeCell ref="F20:G20"/>
    <mergeCell ref="A23:N23"/>
    <mergeCell ref="A24:I24"/>
    <mergeCell ref="B21:C21"/>
    <mergeCell ref="D21:E21"/>
    <mergeCell ref="F21:G21"/>
    <mergeCell ref="B22:C22"/>
    <mergeCell ref="D22:E22"/>
    <mergeCell ref="F22:G22"/>
  </mergeCells>
  <phoneticPr fontId="20"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1DF4A-47D9-4CEE-9771-A9E5E0177FBA}">
  <dimension ref="A1:P42"/>
  <sheetViews>
    <sheetView topLeftCell="A10" workbookViewId="0">
      <selection activeCell="K16" sqref="K16"/>
    </sheetView>
  </sheetViews>
  <sheetFormatPr defaultColWidth="8.9296875" defaultRowHeight="13.5" x14ac:dyDescent="0.3"/>
  <cols>
    <col min="2" max="5" width="7.53125" customWidth="1"/>
    <col min="6" max="6" width="25.46484375" customWidth="1"/>
    <col min="7" max="7" width="7.6640625" customWidth="1"/>
    <col min="8" max="8" width="13" customWidth="1"/>
    <col min="9" max="9" width="12.46484375" customWidth="1"/>
    <col min="10" max="10" width="6.6640625" customWidth="1"/>
    <col min="11" max="11" width="8.796875" customWidth="1"/>
    <col min="12" max="12" width="14.33203125" customWidth="1"/>
    <col min="13" max="13" width="10.73046875" style="1" customWidth="1"/>
    <col min="14" max="14" width="26.6640625" customWidth="1"/>
  </cols>
  <sheetData>
    <row r="1" spans="1:16" ht="27.75" x14ac:dyDescent="0.3">
      <c r="A1" s="123" t="s">
        <v>87</v>
      </c>
      <c r="B1" s="123"/>
      <c r="C1" s="123"/>
      <c r="D1" s="123"/>
      <c r="E1" s="123"/>
      <c r="F1" s="123"/>
      <c r="G1" s="123"/>
      <c r="H1" s="123"/>
      <c r="I1" s="123"/>
      <c r="J1" s="123"/>
      <c r="K1" s="123"/>
      <c r="L1" s="123"/>
      <c r="M1" s="123"/>
      <c r="N1" s="123"/>
    </row>
    <row r="2" spans="1:16" ht="15" customHeight="1" x14ac:dyDescent="0.3">
      <c r="A2" s="124" t="s">
        <v>10</v>
      </c>
      <c r="B2" s="124"/>
      <c r="C2" s="124"/>
      <c r="D2" s="124"/>
      <c r="E2" s="124"/>
      <c r="F2" s="124"/>
      <c r="G2" s="124"/>
      <c r="H2" s="124"/>
      <c r="I2" s="124"/>
      <c r="J2" s="124"/>
      <c r="K2" s="124"/>
      <c r="L2" s="124"/>
      <c r="M2" s="124"/>
      <c r="N2" s="124"/>
    </row>
    <row r="3" spans="1:16" ht="28.05" customHeight="1" x14ac:dyDescent="0.3">
      <c r="A3" s="120" t="s">
        <v>74</v>
      </c>
      <c r="B3" s="120"/>
      <c r="C3" s="125" t="s">
        <v>437</v>
      </c>
      <c r="D3" s="125"/>
      <c r="E3" s="125"/>
      <c r="F3" s="125"/>
      <c r="G3" s="125"/>
      <c r="H3" s="125"/>
      <c r="I3" s="125"/>
      <c r="J3" s="125"/>
      <c r="K3" s="125"/>
      <c r="L3" s="125"/>
      <c r="M3" s="125"/>
      <c r="N3" s="125"/>
    </row>
    <row r="4" spans="1:16" ht="28.05" customHeight="1" x14ac:dyDescent="0.3">
      <c r="A4" s="120" t="s">
        <v>75</v>
      </c>
      <c r="B4" s="120"/>
      <c r="C4" s="125" t="s">
        <v>130</v>
      </c>
      <c r="D4" s="125"/>
      <c r="E4" s="125"/>
      <c r="F4" s="125"/>
      <c r="G4" s="125"/>
      <c r="H4" s="125"/>
      <c r="I4" s="120" t="s">
        <v>90</v>
      </c>
      <c r="J4" s="120"/>
      <c r="K4" s="120" t="s">
        <v>133</v>
      </c>
      <c r="L4" s="120"/>
      <c r="M4" s="120"/>
      <c r="N4" s="120"/>
    </row>
    <row r="5" spans="1:16" ht="28.05" customHeight="1" x14ac:dyDescent="0.3">
      <c r="A5" s="120"/>
      <c r="B5" s="120"/>
      <c r="C5" s="120"/>
      <c r="D5" s="120"/>
      <c r="E5" s="120" t="s">
        <v>13</v>
      </c>
      <c r="F5" s="120"/>
      <c r="G5" s="120" t="s">
        <v>14</v>
      </c>
      <c r="H5" s="120"/>
      <c r="I5" s="120" t="s">
        <v>15</v>
      </c>
      <c r="J5" s="120"/>
      <c r="K5" s="49" t="s">
        <v>33</v>
      </c>
      <c r="L5" s="49" t="s">
        <v>91</v>
      </c>
      <c r="M5" s="117" t="s">
        <v>17</v>
      </c>
      <c r="N5" s="117"/>
    </row>
    <row r="6" spans="1:16" ht="28.05" customHeight="1" x14ac:dyDescent="0.3">
      <c r="A6" s="117" t="s">
        <v>134</v>
      </c>
      <c r="B6" s="117"/>
      <c r="C6" s="120" t="s">
        <v>92</v>
      </c>
      <c r="D6" s="120"/>
      <c r="E6" s="120" t="s">
        <v>438</v>
      </c>
      <c r="F6" s="120"/>
      <c r="G6" s="120" t="s">
        <v>438</v>
      </c>
      <c r="H6" s="120"/>
      <c r="I6" s="120">
        <v>2097114</v>
      </c>
      <c r="J6" s="120"/>
      <c r="K6" s="49">
        <v>10</v>
      </c>
      <c r="L6" s="51">
        <v>99.86</v>
      </c>
      <c r="M6" s="122">
        <v>9.99</v>
      </c>
      <c r="N6" s="122"/>
      <c r="P6" s="53"/>
    </row>
    <row r="7" spans="1:16" ht="28.05" customHeight="1" x14ac:dyDescent="0.3">
      <c r="A7" s="117" t="s">
        <v>134</v>
      </c>
      <c r="B7" s="117"/>
      <c r="C7" s="120" t="s">
        <v>93</v>
      </c>
      <c r="D7" s="120"/>
      <c r="E7" s="120" t="s">
        <v>438</v>
      </c>
      <c r="F7" s="120"/>
      <c r="G7" s="120" t="s">
        <v>438</v>
      </c>
      <c r="H7" s="120"/>
      <c r="I7" s="120" t="s">
        <v>439</v>
      </c>
      <c r="J7" s="120"/>
      <c r="K7" s="49" t="s">
        <v>123</v>
      </c>
      <c r="L7" s="51">
        <v>99.86</v>
      </c>
      <c r="M7" s="122" t="s">
        <v>123</v>
      </c>
      <c r="N7" s="122"/>
    </row>
    <row r="8" spans="1:16" ht="28.05" customHeight="1" x14ac:dyDescent="0.3">
      <c r="A8" s="117" t="s">
        <v>134</v>
      </c>
      <c r="B8" s="117"/>
      <c r="C8" s="120" t="s">
        <v>84</v>
      </c>
      <c r="D8" s="120"/>
      <c r="E8" s="120" t="s">
        <v>137</v>
      </c>
      <c r="F8" s="120"/>
      <c r="G8" s="120" t="s">
        <v>137</v>
      </c>
      <c r="H8" s="120"/>
      <c r="I8" s="120" t="s">
        <v>137</v>
      </c>
      <c r="J8" s="120"/>
      <c r="K8" s="49" t="s">
        <v>123</v>
      </c>
      <c r="L8" s="51" t="s">
        <v>123</v>
      </c>
      <c r="M8" s="122" t="s">
        <v>123</v>
      </c>
      <c r="N8" s="122"/>
    </row>
    <row r="9" spans="1:16" ht="28.05" customHeight="1" x14ac:dyDescent="0.3">
      <c r="A9" s="117" t="s">
        <v>134</v>
      </c>
      <c r="B9" s="117"/>
      <c r="C9" s="120" t="s">
        <v>94</v>
      </c>
      <c r="D9" s="120"/>
      <c r="E9" s="120" t="s">
        <v>137</v>
      </c>
      <c r="F9" s="120"/>
      <c r="G9" s="120" t="s">
        <v>137</v>
      </c>
      <c r="H9" s="120"/>
      <c r="I9" s="120" t="s">
        <v>137</v>
      </c>
      <c r="J9" s="120"/>
      <c r="K9" s="49" t="s">
        <v>123</v>
      </c>
      <c r="L9" s="51" t="s">
        <v>123</v>
      </c>
      <c r="M9" s="122" t="s">
        <v>123</v>
      </c>
      <c r="N9" s="122"/>
    </row>
    <row r="10" spans="1:16" ht="28.05" customHeight="1" x14ac:dyDescent="0.3">
      <c r="A10" s="117"/>
      <c r="B10" s="117"/>
      <c r="C10" s="117"/>
      <c r="D10" s="117"/>
      <c r="E10" s="117"/>
      <c r="F10" s="117"/>
      <c r="G10" s="117"/>
      <c r="H10" s="117"/>
      <c r="I10" s="117"/>
      <c r="J10" s="117"/>
      <c r="K10" s="117"/>
      <c r="L10" s="117"/>
      <c r="M10" s="117"/>
      <c r="N10" s="117"/>
    </row>
    <row r="11" spans="1:16" ht="28.05" customHeight="1" x14ac:dyDescent="0.3">
      <c r="A11" s="117" t="s">
        <v>18</v>
      </c>
      <c r="B11" s="117"/>
      <c r="C11" s="117" t="s">
        <v>278</v>
      </c>
      <c r="D11" s="117"/>
      <c r="E11" s="117"/>
      <c r="F11" s="117"/>
      <c r="G11" s="117"/>
      <c r="H11" s="117"/>
      <c r="I11" s="117"/>
      <c r="J11" s="117"/>
      <c r="K11" s="117"/>
      <c r="L11" s="117"/>
      <c r="M11" s="117"/>
      <c r="N11" s="117"/>
    </row>
    <row r="12" spans="1:16" ht="28.05" customHeight="1" x14ac:dyDescent="0.3">
      <c r="A12" s="120" t="s">
        <v>95</v>
      </c>
      <c r="B12" s="120"/>
      <c r="C12" s="120" t="s">
        <v>27</v>
      </c>
      <c r="D12" s="120"/>
      <c r="E12" s="120"/>
      <c r="F12" s="120"/>
      <c r="G12" s="120"/>
      <c r="H12" s="120"/>
      <c r="I12" s="120" t="s">
        <v>28</v>
      </c>
      <c r="J12" s="120"/>
      <c r="K12" s="120"/>
      <c r="L12" s="120"/>
      <c r="M12" s="120"/>
      <c r="N12" s="120"/>
    </row>
    <row r="13" spans="1:16" ht="130.15" customHeight="1" x14ac:dyDescent="0.3">
      <c r="A13" s="120"/>
      <c r="B13" s="120"/>
      <c r="C13" s="121" t="s">
        <v>440</v>
      </c>
      <c r="D13" s="121"/>
      <c r="E13" s="121"/>
      <c r="F13" s="121"/>
      <c r="G13" s="121"/>
      <c r="H13" s="121"/>
      <c r="I13" s="121" t="s">
        <v>441</v>
      </c>
      <c r="J13" s="121"/>
      <c r="K13" s="121"/>
      <c r="L13" s="121"/>
      <c r="M13" s="121"/>
      <c r="N13" s="121"/>
    </row>
    <row r="14" spans="1:16" x14ac:dyDescent="0.3">
      <c r="A14" s="49"/>
      <c r="B14" s="120" t="s">
        <v>35</v>
      </c>
      <c r="C14" s="120"/>
      <c r="D14" s="120" t="s">
        <v>36</v>
      </c>
      <c r="E14" s="120"/>
      <c r="F14" s="120" t="s">
        <v>37</v>
      </c>
      <c r="G14" s="120"/>
      <c r="H14" s="49" t="s">
        <v>96</v>
      </c>
      <c r="I14" s="49" t="s">
        <v>31</v>
      </c>
      <c r="J14" s="49" t="s">
        <v>33</v>
      </c>
      <c r="K14" s="49" t="s">
        <v>32</v>
      </c>
      <c r="L14" s="49" t="s">
        <v>34</v>
      </c>
      <c r="M14" s="50" t="s">
        <v>17</v>
      </c>
      <c r="N14" s="50" t="s">
        <v>18</v>
      </c>
    </row>
    <row r="15" spans="1:16" ht="25.5" x14ac:dyDescent="0.3">
      <c r="A15" s="118" t="s">
        <v>140</v>
      </c>
      <c r="B15" s="117" t="s">
        <v>98</v>
      </c>
      <c r="C15" s="117"/>
      <c r="D15" s="117" t="s">
        <v>99</v>
      </c>
      <c r="E15" s="117"/>
      <c r="F15" s="117" t="s">
        <v>442</v>
      </c>
      <c r="G15" s="117"/>
      <c r="H15" s="50" t="s">
        <v>443</v>
      </c>
      <c r="I15" s="50" t="s">
        <v>444</v>
      </c>
      <c r="J15" s="50">
        <v>0</v>
      </c>
      <c r="K15" s="50" t="s">
        <v>198</v>
      </c>
      <c r="L15" s="55">
        <v>0</v>
      </c>
      <c r="M15" s="52">
        <v>0</v>
      </c>
      <c r="N15" s="50" t="s">
        <v>445</v>
      </c>
    </row>
    <row r="16" spans="1:16" ht="38.25" x14ac:dyDescent="0.3">
      <c r="A16" s="118" t="s">
        <v>140</v>
      </c>
      <c r="B16" s="117" t="s">
        <v>98</v>
      </c>
      <c r="C16" s="117"/>
      <c r="D16" s="117" t="s">
        <v>99</v>
      </c>
      <c r="E16" s="117"/>
      <c r="F16" s="117" t="s">
        <v>446</v>
      </c>
      <c r="G16" s="117"/>
      <c r="H16" s="50" t="s">
        <v>447</v>
      </c>
      <c r="I16" s="54" t="s">
        <v>448</v>
      </c>
      <c r="J16" s="50">
        <v>20</v>
      </c>
      <c r="K16" s="50" t="s">
        <v>198</v>
      </c>
      <c r="L16" s="61">
        <v>0.99860000000000004</v>
      </c>
      <c r="M16" s="52">
        <v>19.97</v>
      </c>
      <c r="N16" s="50" t="s">
        <v>284</v>
      </c>
    </row>
    <row r="17" spans="1:14" ht="28.05" customHeight="1" x14ac:dyDescent="0.3">
      <c r="A17" s="118" t="s">
        <v>140</v>
      </c>
      <c r="B17" s="117" t="s">
        <v>102</v>
      </c>
      <c r="C17" s="117"/>
      <c r="D17" s="117" t="s">
        <v>103</v>
      </c>
      <c r="E17" s="117"/>
      <c r="F17" s="117" t="s">
        <v>449</v>
      </c>
      <c r="G17" s="117"/>
      <c r="H17" s="50" t="s">
        <v>450</v>
      </c>
      <c r="I17" s="50" t="s">
        <v>450</v>
      </c>
      <c r="J17" s="50">
        <v>2</v>
      </c>
      <c r="K17" s="50" t="s">
        <v>451</v>
      </c>
      <c r="L17" s="55">
        <v>1</v>
      </c>
      <c r="M17" s="52">
        <v>2</v>
      </c>
      <c r="N17" s="50" t="s">
        <v>145</v>
      </c>
    </row>
    <row r="18" spans="1:14" ht="25.5" x14ac:dyDescent="0.3">
      <c r="A18" s="118" t="s">
        <v>140</v>
      </c>
      <c r="B18" s="117" t="s">
        <v>102</v>
      </c>
      <c r="C18" s="117"/>
      <c r="D18" s="117" t="s">
        <v>103</v>
      </c>
      <c r="E18" s="117"/>
      <c r="F18" s="117" t="s">
        <v>452</v>
      </c>
      <c r="G18" s="117"/>
      <c r="H18" s="50" t="s">
        <v>453</v>
      </c>
      <c r="I18" s="50" t="s">
        <v>453</v>
      </c>
      <c r="J18" s="50">
        <v>2</v>
      </c>
      <c r="K18" s="50" t="s">
        <v>290</v>
      </c>
      <c r="L18" s="55">
        <v>1</v>
      </c>
      <c r="M18" s="52">
        <v>2</v>
      </c>
      <c r="N18" s="50" t="s">
        <v>145</v>
      </c>
    </row>
    <row r="19" spans="1:14" ht="28.05" customHeight="1" x14ac:dyDescent="0.3">
      <c r="A19" s="118" t="s">
        <v>140</v>
      </c>
      <c r="B19" s="117" t="s">
        <v>102</v>
      </c>
      <c r="C19" s="117"/>
      <c r="D19" s="117" t="s">
        <v>103</v>
      </c>
      <c r="E19" s="117"/>
      <c r="F19" s="117" t="s">
        <v>454</v>
      </c>
      <c r="G19" s="117"/>
      <c r="H19" s="50" t="s">
        <v>455</v>
      </c>
      <c r="I19" s="50" t="s">
        <v>455</v>
      </c>
      <c r="J19" s="50">
        <v>2</v>
      </c>
      <c r="K19" s="50" t="s">
        <v>456</v>
      </c>
      <c r="L19" s="55">
        <v>1</v>
      </c>
      <c r="M19" s="52">
        <v>2</v>
      </c>
      <c r="N19" s="50" t="s">
        <v>145</v>
      </c>
    </row>
    <row r="20" spans="1:14" ht="25.5" x14ac:dyDescent="0.3">
      <c r="A20" s="118" t="s">
        <v>140</v>
      </c>
      <c r="B20" s="117" t="s">
        <v>102</v>
      </c>
      <c r="C20" s="117"/>
      <c r="D20" s="117" t="s">
        <v>103</v>
      </c>
      <c r="E20" s="117"/>
      <c r="F20" s="117" t="s">
        <v>457</v>
      </c>
      <c r="G20" s="117"/>
      <c r="H20" s="50" t="s">
        <v>458</v>
      </c>
      <c r="I20" s="50" t="s">
        <v>459</v>
      </c>
      <c r="J20" s="50">
        <v>0</v>
      </c>
      <c r="K20" s="50" t="s">
        <v>290</v>
      </c>
      <c r="L20" s="55">
        <v>0</v>
      </c>
      <c r="M20" s="52">
        <v>0</v>
      </c>
      <c r="N20" s="50" t="s">
        <v>460</v>
      </c>
    </row>
    <row r="21" spans="1:14" ht="25.5" x14ac:dyDescent="0.3">
      <c r="A21" s="118" t="s">
        <v>140</v>
      </c>
      <c r="B21" s="117" t="s">
        <v>102</v>
      </c>
      <c r="C21" s="117"/>
      <c r="D21" s="117" t="s">
        <v>103</v>
      </c>
      <c r="E21" s="117"/>
      <c r="F21" s="117" t="s">
        <v>461</v>
      </c>
      <c r="G21" s="117"/>
      <c r="H21" s="50" t="s">
        <v>462</v>
      </c>
      <c r="I21" s="50" t="s">
        <v>463</v>
      </c>
      <c r="J21" s="50">
        <v>0</v>
      </c>
      <c r="K21" s="50" t="s">
        <v>326</v>
      </c>
      <c r="L21" s="55">
        <v>0</v>
      </c>
      <c r="M21" s="52">
        <v>0</v>
      </c>
      <c r="N21" s="50" t="s">
        <v>460</v>
      </c>
    </row>
    <row r="22" spans="1:14" ht="25.5" x14ac:dyDescent="0.3">
      <c r="A22" s="118" t="s">
        <v>140</v>
      </c>
      <c r="B22" s="117" t="s">
        <v>102</v>
      </c>
      <c r="C22" s="117"/>
      <c r="D22" s="117" t="s">
        <v>103</v>
      </c>
      <c r="E22" s="117"/>
      <c r="F22" s="117" t="s">
        <v>464</v>
      </c>
      <c r="G22" s="117"/>
      <c r="H22" s="50" t="s">
        <v>465</v>
      </c>
      <c r="I22" s="50" t="s">
        <v>459</v>
      </c>
      <c r="J22" s="50">
        <v>0</v>
      </c>
      <c r="K22" s="50" t="s">
        <v>290</v>
      </c>
      <c r="L22" s="55">
        <v>0</v>
      </c>
      <c r="M22" s="52">
        <v>0</v>
      </c>
      <c r="N22" s="50" t="s">
        <v>460</v>
      </c>
    </row>
    <row r="23" spans="1:14" ht="28.05" customHeight="1" x14ac:dyDescent="0.3">
      <c r="A23" s="118" t="s">
        <v>140</v>
      </c>
      <c r="B23" s="117" t="s">
        <v>102</v>
      </c>
      <c r="C23" s="117"/>
      <c r="D23" s="117" t="s">
        <v>103</v>
      </c>
      <c r="E23" s="117"/>
      <c r="F23" s="117" t="s">
        <v>466</v>
      </c>
      <c r="G23" s="117"/>
      <c r="H23" s="50" t="s">
        <v>467</v>
      </c>
      <c r="I23" s="50" t="s">
        <v>467</v>
      </c>
      <c r="J23" s="50">
        <v>2</v>
      </c>
      <c r="K23" s="50" t="s">
        <v>333</v>
      </c>
      <c r="L23" s="55">
        <v>1</v>
      </c>
      <c r="M23" s="52">
        <v>2</v>
      </c>
      <c r="N23" s="50" t="s">
        <v>199</v>
      </c>
    </row>
    <row r="24" spans="1:14" ht="25.5" x14ac:dyDescent="0.3">
      <c r="A24" s="118" t="s">
        <v>140</v>
      </c>
      <c r="B24" s="117" t="s">
        <v>102</v>
      </c>
      <c r="C24" s="117"/>
      <c r="D24" s="117" t="s">
        <v>103</v>
      </c>
      <c r="E24" s="117"/>
      <c r="F24" s="117" t="s">
        <v>468</v>
      </c>
      <c r="G24" s="117"/>
      <c r="H24" s="50" t="s">
        <v>469</v>
      </c>
      <c r="I24" s="50" t="s">
        <v>459</v>
      </c>
      <c r="J24" s="50">
        <v>0</v>
      </c>
      <c r="K24" s="50" t="s">
        <v>290</v>
      </c>
      <c r="L24" s="55">
        <v>0</v>
      </c>
      <c r="M24" s="52">
        <v>0</v>
      </c>
      <c r="N24" s="50" t="s">
        <v>460</v>
      </c>
    </row>
    <row r="25" spans="1:14" ht="25.5" x14ac:dyDescent="0.3">
      <c r="A25" s="118" t="s">
        <v>140</v>
      </c>
      <c r="B25" s="117" t="s">
        <v>102</v>
      </c>
      <c r="C25" s="117"/>
      <c r="D25" s="117" t="s">
        <v>103</v>
      </c>
      <c r="E25" s="117"/>
      <c r="F25" s="117" t="s">
        <v>470</v>
      </c>
      <c r="G25" s="117"/>
      <c r="H25" s="50" t="s">
        <v>471</v>
      </c>
      <c r="I25" s="50" t="s">
        <v>459</v>
      </c>
      <c r="J25" s="50">
        <v>0</v>
      </c>
      <c r="K25" s="50" t="s">
        <v>290</v>
      </c>
      <c r="L25" s="55">
        <v>0</v>
      </c>
      <c r="M25" s="52">
        <v>0</v>
      </c>
      <c r="N25" s="50" t="s">
        <v>460</v>
      </c>
    </row>
    <row r="26" spans="1:14" ht="28.05" customHeight="1" x14ac:dyDescent="0.3">
      <c r="A26" s="118" t="s">
        <v>140</v>
      </c>
      <c r="B26" s="117" t="s">
        <v>102</v>
      </c>
      <c r="C26" s="117"/>
      <c r="D26" s="117" t="s">
        <v>103</v>
      </c>
      <c r="E26" s="117"/>
      <c r="F26" s="117" t="s">
        <v>472</v>
      </c>
      <c r="G26" s="117"/>
      <c r="H26" s="50" t="s">
        <v>473</v>
      </c>
      <c r="I26" s="50" t="s">
        <v>473</v>
      </c>
      <c r="J26" s="50">
        <v>2</v>
      </c>
      <c r="K26" s="50" t="s">
        <v>287</v>
      </c>
      <c r="L26" s="55">
        <v>1</v>
      </c>
      <c r="M26" s="52">
        <v>2</v>
      </c>
      <c r="N26" s="50" t="s">
        <v>199</v>
      </c>
    </row>
    <row r="27" spans="1:14" ht="28.05" customHeight="1" x14ac:dyDescent="0.3">
      <c r="A27" s="118" t="s">
        <v>140</v>
      </c>
      <c r="B27" s="117" t="s">
        <v>102</v>
      </c>
      <c r="C27" s="117"/>
      <c r="D27" s="117" t="s">
        <v>103</v>
      </c>
      <c r="E27" s="117"/>
      <c r="F27" s="117" t="s">
        <v>474</v>
      </c>
      <c r="G27" s="117"/>
      <c r="H27" s="50" t="s">
        <v>467</v>
      </c>
      <c r="I27" s="50" t="s">
        <v>467</v>
      </c>
      <c r="J27" s="50">
        <v>3</v>
      </c>
      <c r="K27" s="50" t="s">
        <v>333</v>
      </c>
      <c r="L27" s="55">
        <v>1</v>
      </c>
      <c r="M27" s="52">
        <v>3</v>
      </c>
      <c r="N27" s="50" t="s">
        <v>199</v>
      </c>
    </row>
    <row r="28" spans="1:14" ht="28.05" customHeight="1" x14ac:dyDescent="0.3">
      <c r="A28" s="118" t="s">
        <v>140</v>
      </c>
      <c r="B28" s="117" t="s">
        <v>102</v>
      </c>
      <c r="C28" s="117"/>
      <c r="D28" s="117" t="s">
        <v>103</v>
      </c>
      <c r="E28" s="117"/>
      <c r="F28" s="117" t="s">
        <v>475</v>
      </c>
      <c r="G28" s="117"/>
      <c r="H28" s="50" t="s">
        <v>476</v>
      </c>
      <c r="I28" s="50" t="s">
        <v>476</v>
      </c>
      <c r="J28" s="50">
        <v>3</v>
      </c>
      <c r="K28" s="50" t="s">
        <v>477</v>
      </c>
      <c r="L28" s="55">
        <v>1</v>
      </c>
      <c r="M28" s="52">
        <v>3</v>
      </c>
      <c r="N28" s="50" t="s">
        <v>199</v>
      </c>
    </row>
    <row r="29" spans="1:14" ht="28.05" customHeight="1" x14ac:dyDescent="0.3">
      <c r="A29" s="118" t="s">
        <v>140</v>
      </c>
      <c r="B29" s="117" t="s">
        <v>102</v>
      </c>
      <c r="C29" s="117"/>
      <c r="D29" s="117" t="s">
        <v>104</v>
      </c>
      <c r="E29" s="117"/>
      <c r="F29" s="117" t="s">
        <v>478</v>
      </c>
      <c r="G29" s="117"/>
      <c r="H29" s="50" t="s">
        <v>479</v>
      </c>
      <c r="I29" s="50" t="s">
        <v>163</v>
      </c>
      <c r="J29" s="50">
        <v>3</v>
      </c>
      <c r="K29" s="50" t="s">
        <v>480</v>
      </c>
      <c r="L29" s="55">
        <v>1</v>
      </c>
      <c r="M29" s="52">
        <v>3</v>
      </c>
      <c r="N29" s="50" t="s">
        <v>199</v>
      </c>
    </row>
    <row r="30" spans="1:14" ht="28.05" customHeight="1" x14ac:dyDescent="0.3">
      <c r="A30" s="118" t="s">
        <v>140</v>
      </c>
      <c r="B30" s="117" t="s">
        <v>102</v>
      </c>
      <c r="C30" s="117"/>
      <c r="D30" s="117" t="s">
        <v>104</v>
      </c>
      <c r="E30" s="117"/>
      <c r="F30" s="117" t="s">
        <v>481</v>
      </c>
      <c r="G30" s="117"/>
      <c r="H30" s="50" t="s">
        <v>163</v>
      </c>
      <c r="I30" s="50" t="s">
        <v>163</v>
      </c>
      <c r="J30" s="50">
        <v>4</v>
      </c>
      <c r="K30" s="50" t="s">
        <v>164</v>
      </c>
      <c r="L30" s="55">
        <v>1</v>
      </c>
      <c r="M30" s="52">
        <v>4</v>
      </c>
      <c r="N30" s="50" t="s">
        <v>199</v>
      </c>
    </row>
    <row r="31" spans="1:14" ht="28.05" customHeight="1" x14ac:dyDescent="0.3">
      <c r="A31" s="118" t="s">
        <v>140</v>
      </c>
      <c r="B31" s="117" t="s">
        <v>102</v>
      </c>
      <c r="C31" s="117"/>
      <c r="D31" s="117" t="s">
        <v>104</v>
      </c>
      <c r="E31" s="117"/>
      <c r="F31" s="117" t="s">
        <v>482</v>
      </c>
      <c r="G31" s="117"/>
      <c r="H31" s="50" t="s">
        <v>479</v>
      </c>
      <c r="I31" s="50" t="s">
        <v>163</v>
      </c>
      <c r="J31" s="50">
        <v>3</v>
      </c>
      <c r="K31" s="50" t="s">
        <v>480</v>
      </c>
      <c r="L31" s="55">
        <v>1</v>
      </c>
      <c r="M31" s="52">
        <v>3</v>
      </c>
      <c r="N31" s="50" t="s">
        <v>199</v>
      </c>
    </row>
    <row r="32" spans="1:14" ht="28.05" customHeight="1" x14ac:dyDescent="0.3">
      <c r="A32" s="118" t="s">
        <v>140</v>
      </c>
      <c r="B32" s="117" t="s">
        <v>102</v>
      </c>
      <c r="C32" s="117"/>
      <c r="D32" s="117" t="s">
        <v>104</v>
      </c>
      <c r="E32" s="117"/>
      <c r="F32" s="117" t="s">
        <v>483</v>
      </c>
      <c r="G32" s="117"/>
      <c r="H32" s="50" t="s">
        <v>163</v>
      </c>
      <c r="I32" s="50" t="s">
        <v>163</v>
      </c>
      <c r="J32" s="50">
        <v>4</v>
      </c>
      <c r="K32" s="50" t="s">
        <v>164</v>
      </c>
      <c r="L32" s="55">
        <v>1</v>
      </c>
      <c r="M32" s="52">
        <v>4</v>
      </c>
      <c r="N32" s="50" t="s">
        <v>199</v>
      </c>
    </row>
    <row r="33" spans="1:14" ht="28.05" customHeight="1" x14ac:dyDescent="0.3">
      <c r="A33" s="118" t="s">
        <v>140</v>
      </c>
      <c r="B33" s="117" t="s">
        <v>102</v>
      </c>
      <c r="C33" s="117"/>
      <c r="D33" s="117" t="s">
        <v>105</v>
      </c>
      <c r="E33" s="117"/>
      <c r="F33" s="117" t="s">
        <v>484</v>
      </c>
      <c r="G33" s="117"/>
      <c r="H33" s="50" t="s">
        <v>163</v>
      </c>
      <c r="I33" s="50" t="s">
        <v>163</v>
      </c>
      <c r="J33" s="50">
        <v>10</v>
      </c>
      <c r="K33" s="50" t="s">
        <v>164</v>
      </c>
      <c r="L33" s="55">
        <v>1</v>
      </c>
      <c r="M33" s="52">
        <v>10</v>
      </c>
      <c r="N33" s="50" t="s">
        <v>199</v>
      </c>
    </row>
    <row r="34" spans="1:14" ht="28.05" customHeight="1" x14ac:dyDescent="0.3">
      <c r="A34" s="118" t="s">
        <v>140</v>
      </c>
      <c r="B34" s="117" t="s">
        <v>106</v>
      </c>
      <c r="C34" s="117"/>
      <c r="D34" s="117" t="s">
        <v>216</v>
      </c>
      <c r="E34" s="117"/>
      <c r="F34" s="117" t="s">
        <v>485</v>
      </c>
      <c r="G34" s="117"/>
      <c r="H34" s="50" t="s">
        <v>213</v>
      </c>
      <c r="I34" s="50" t="s">
        <v>163</v>
      </c>
      <c r="J34" s="50">
        <v>2</v>
      </c>
      <c r="K34" s="50" t="s">
        <v>174</v>
      </c>
      <c r="L34" s="55">
        <v>1</v>
      </c>
      <c r="M34" s="52">
        <v>2</v>
      </c>
      <c r="N34" s="50" t="s">
        <v>199</v>
      </c>
    </row>
    <row r="35" spans="1:14" ht="28.05" customHeight="1" x14ac:dyDescent="0.3">
      <c r="A35" s="118" t="s">
        <v>140</v>
      </c>
      <c r="B35" s="117" t="s">
        <v>106</v>
      </c>
      <c r="C35" s="117"/>
      <c r="D35" s="117" t="s">
        <v>216</v>
      </c>
      <c r="E35" s="117"/>
      <c r="F35" s="117" t="s">
        <v>486</v>
      </c>
      <c r="G35" s="117"/>
      <c r="H35" s="50" t="s">
        <v>213</v>
      </c>
      <c r="I35" s="50" t="s">
        <v>163</v>
      </c>
      <c r="J35" s="50">
        <v>3</v>
      </c>
      <c r="K35" s="50" t="s">
        <v>174</v>
      </c>
      <c r="L35" s="55">
        <v>1</v>
      </c>
      <c r="M35" s="52">
        <v>3</v>
      </c>
      <c r="N35" s="50" t="s">
        <v>199</v>
      </c>
    </row>
    <row r="36" spans="1:14" ht="28.05" customHeight="1" x14ac:dyDescent="0.3">
      <c r="A36" s="118" t="s">
        <v>140</v>
      </c>
      <c r="B36" s="117" t="s">
        <v>106</v>
      </c>
      <c r="C36" s="117"/>
      <c r="D36" s="117" t="s">
        <v>107</v>
      </c>
      <c r="E36" s="117"/>
      <c r="F36" s="117" t="s">
        <v>635</v>
      </c>
      <c r="G36" s="117"/>
      <c r="H36" s="50" t="s">
        <v>308</v>
      </c>
      <c r="I36" s="50" t="s">
        <v>163</v>
      </c>
      <c r="J36" s="50">
        <v>6</v>
      </c>
      <c r="K36" s="50" t="s">
        <v>174</v>
      </c>
      <c r="L36" s="55">
        <v>1</v>
      </c>
      <c r="M36" s="52">
        <v>6</v>
      </c>
      <c r="N36" s="50" t="s">
        <v>199</v>
      </c>
    </row>
    <row r="37" spans="1:14" ht="28.05" customHeight="1" x14ac:dyDescent="0.3">
      <c r="A37" s="118" t="s">
        <v>140</v>
      </c>
      <c r="B37" s="117" t="s">
        <v>106</v>
      </c>
      <c r="C37" s="117"/>
      <c r="D37" s="117" t="s">
        <v>112</v>
      </c>
      <c r="E37" s="117"/>
      <c r="F37" s="117" t="s">
        <v>487</v>
      </c>
      <c r="G37" s="117"/>
      <c r="H37" s="50" t="s">
        <v>310</v>
      </c>
      <c r="I37" s="50" t="s">
        <v>163</v>
      </c>
      <c r="J37" s="50">
        <v>5</v>
      </c>
      <c r="K37" s="50" t="s">
        <v>174</v>
      </c>
      <c r="L37" s="55">
        <v>1</v>
      </c>
      <c r="M37" s="52">
        <v>5</v>
      </c>
      <c r="N37" s="50" t="s">
        <v>199</v>
      </c>
    </row>
    <row r="38" spans="1:14" ht="28.05" customHeight="1" x14ac:dyDescent="0.3">
      <c r="A38" s="118" t="s">
        <v>140</v>
      </c>
      <c r="B38" s="117" t="s">
        <v>106</v>
      </c>
      <c r="C38" s="117"/>
      <c r="D38" s="117" t="s">
        <v>185</v>
      </c>
      <c r="E38" s="117"/>
      <c r="F38" s="117" t="s">
        <v>488</v>
      </c>
      <c r="G38" s="117"/>
      <c r="H38" s="50" t="s">
        <v>489</v>
      </c>
      <c r="I38" s="50" t="s">
        <v>163</v>
      </c>
      <c r="J38" s="50">
        <v>4</v>
      </c>
      <c r="K38" s="50" t="s">
        <v>174</v>
      </c>
      <c r="L38" s="55">
        <v>1</v>
      </c>
      <c r="M38" s="52">
        <v>4</v>
      </c>
      <c r="N38" s="50" t="s">
        <v>199</v>
      </c>
    </row>
    <row r="39" spans="1:14" ht="28.05" customHeight="1" x14ac:dyDescent="0.3">
      <c r="A39" s="118" t="s">
        <v>140</v>
      </c>
      <c r="B39" s="117" t="s">
        <v>115</v>
      </c>
      <c r="C39" s="117"/>
      <c r="D39" s="117" t="s">
        <v>116</v>
      </c>
      <c r="E39" s="117"/>
      <c r="F39" s="117" t="s">
        <v>490</v>
      </c>
      <c r="G39" s="117"/>
      <c r="H39" s="50" t="s">
        <v>166</v>
      </c>
      <c r="I39" s="54" t="s">
        <v>190</v>
      </c>
      <c r="J39" s="50">
        <v>5</v>
      </c>
      <c r="K39" s="50" t="s">
        <v>164</v>
      </c>
      <c r="L39" s="55">
        <v>1</v>
      </c>
      <c r="M39" s="52">
        <v>5</v>
      </c>
      <c r="N39" s="50" t="s">
        <v>199</v>
      </c>
    </row>
    <row r="40" spans="1:14" ht="28.05" customHeight="1" x14ac:dyDescent="0.3">
      <c r="A40" s="118" t="s">
        <v>140</v>
      </c>
      <c r="B40" s="117" t="s">
        <v>115</v>
      </c>
      <c r="C40" s="117"/>
      <c r="D40" s="117" t="s">
        <v>116</v>
      </c>
      <c r="E40" s="117"/>
      <c r="F40" s="117" t="s">
        <v>313</v>
      </c>
      <c r="G40" s="117"/>
      <c r="H40" s="50" t="s">
        <v>491</v>
      </c>
      <c r="I40" s="54" t="s">
        <v>492</v>
      </c>
      <c r="J40" s="50">
        <v>5</v>
      </c>
      <c r="K40" s="50" t="s">
        <v>480</v>
      </c>
      <c r="L40" s="55">
        <v>1</v>
      </c>
      <c r="M40" s="52">
        <v>5</v>
      </c>
      <c r="N40" s="50" t="s">
        <v>199</v>
      </c>
    </row>
    <row r="41" spans="1:14" ht="18" hidden="1" customHeight="1" x14ac:dyDescent="0.3">
      <c r="A41" s="118"/>
      <c r="B41" s="118"/>
      <c r="C41" s="118"/>
      <c r="D41" s="118"/>
      <c r="E41" s="118"/>
      <c r="F41" s="118"/>
      <c r="G41" s="118"/>
      <c r="H41" s="118"/>
      <c r="I41" s="118"/>
      <c r="J41" s="118"/>
      <c r="K41" s="118"/>
      <c r="L41" s="118"/>
      <c r="M41" s="118"/>
      <c r="N41" s="118"/>
    </row>
    <row r="42" spans="1:14" ht="28.05" customHeight="1" x14ac:dyDescent="0.3">
      <c r="A42" s="119" t="s">
        <v>72</v>
      </c>
      <c r="B42" s="119"/>
      <c r="C42" s="119"/>
      <c r="D42" s="119"/>
      <c r="E42" s="119"/>
      <c r="F42" s="119"/>
      <c r="G42" s="119"/>
      <c r="H42" s="119"/>
      <c r="I42" s="119"/>
      <c r="J42" s="56">
        <v>100</v>
      </c>
      <c r="K42" s="57"/>
      <c r="L42" s="57"/>
      <c r="M42" s="58">
        <f>SUM(M15:M40)+M6</f>
        <v>99.96</v>
      </c>
      <c r="N42" s="49"/>
    </row>
  </sheetData>
  <mergeCells count="88">
    <mergeCell ref="M5:N5"/>
    <mergeCell ref="A1:N1"/>
    <mergeCell ref="A2:N2"/>
    <mergeCell ref="A3:B3"/>
    <mergeCell ref="C3:N3"/>
    <mergeCell ref="A4:B4"/>
    <mergeCell ref="C4:H4"/>
    <mergeCell ref="I4:J4"/>
    <mergeCell ref="K4:N4"/>
    <mergeCell ref="I7:J7"/>
    <mergeCell ref="A5:B5"/>
    <mergeCell ref="C5:D5"/>
    <mergeCell ref="E5:F5"/>
    <mergeCell ref="G5:H5"/>
    <mergeCell ref="I5:J5"/>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C9:D9"/>
    <mergeCell ref="E9:F9"/>
    <mergeCell ref="G9:H9"/>
    <mergeCell ref="I9:J9"/>
    <mergeCell ref="M9:N9"/>
    <mergeCell ref="A11:B11"/>
    <mergeCell ref="C11:N11"/>
    <mergeCell ref="A12:B13"/>
    <mergeCell ref="C12:H12"/>
    <mergeCell ref="I12:N12"/>
    <mergeCell ref="C13:H13"/>
    <mergeCell ref="I13:N13"/>
    <mergeCell ref="F22:G22"/>
    <mergeCell ref="B14:C14"/>
    <mergeCell ref="D14:E14"/>
    <mergeCell ref="F14:G14"/>
    <mergeCell ref="A15:A40"/>
    <mergeCell ref="B15:C16"/>
    <mergeCell ref="D15:E16"/>
    <mergeCell ref="F15:G15"/>
    <mergeCell ref="F16:G16"/>
    <mergeCell ref="B17:C33"/>
    <mergeCell ref="D17:E28"/>
    <mergeCell ref="F17:G17"/>
    <mergeCell ref="F18:G18"/>
    <mergeCell ref="F19:G19"/>
    <mergeCell ref="F20:G20"/>
    <mergeCell ref="F21:G21"/>
    <mergeCell ref="D33:E33"/>
    <mergeCell ref="F33:G33"/>
    <mergeCell ref="F23:G23"/>
    <mergeCell ref="F24:G24"/>
    <mergeCell ref="F25:G25"/>
    <mergeCell ref="F26:G26"/>
    <mergeCell ref="F27:G27"/>
    <mergeCell ref="F28:G28"/>
    <mergeCell ref="D29:E32"/>
    <mergeCell ref="F29:G29"/>
    <mergeCell ref="F30:G30"/>
    <mergeCell ref="F31:G31"/>
    <mergeCell ref="F32:G32"/>
    <mergeCell ref="A42:I42"/>
    <mergeCell ref="B34:C38"/>
    <mergeCell ref="D34:E35"/>
    <mergeCell ref="F34:G34"/>
    <mergeCell ref="F35:G35"/>
    <mergeCell ref="D36:E36"/>
    <mergeCell ref="F36:G36"/>
    <mergeCell ref="D37:E37"/>
    <mergeCell ref="F37:G37"/>
    <mergeCell ref="D38:E38"/>
    <mergeCell ref="F38:G38"/>
    <mergeCell ref="B39:C40"/>
    <mergeCell ref="D39:E40"/>
    <mergeCell ref="F39:G39"/>
    <mergeCell ref="F40:G40"/>
    <mergeCell ref="A41:N41"/>
  </mergeCells>
  <phoneticPr fontId="20"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5C05-306E-4266-B6A3-CDC4DD32174D}">
  <dimension ref="A1:N30"/>
  <sheetViews>
    <sheetView topLeftCell="A16" workbookViewId="0">
      <selection activeCell="F28" sqref="F28:G28"/>
    </sheetView>
  </sheetViews>
  <sheetFormatPr defaultColWidth="8.9296875" defaultRowHeight="13.5" x14ac:dyDescent="0.3"/>
  <cols>
    <col min="2" max="5" width="7.53125" customWidth="1"/>
    <col min="6" max="6" width="25.46484375" customWidth="1"/>
    <col min="7" max="7" width="7.6640625" customWidth="1"/>
    <col min="8" max="8" width="13" customWidth="1"/>
    <col min="9" max="9" width="12.46484375" customWidth="1"/>
    <col min="10" max="10" width="6.6640625" customWidth="1"/>
    <col min="11" max="11" width="8.796875" customWidth="1"/>
    <col min="12" max="12" width="14.33203125" customWidth="1"/>
    <col min="13" max="13" width="10.73046875" style="1" customWidth="1"/>
    <col min="14" max="14" width="16.9296875" customWidth="1"/>
  </cols>
  <sheetData>
    <row r="1" spans="1:14" ht="27.75" x14ac:dyDescent="0.3">
      <c r="A1" s="123" t="s">
        <v>87</v>
      </c>
      <c r="B1" s="123"/>
      <c r="C1" s="123"/>
      <c r="D1" s="123"/>
      <c r="E1" s="123"/>
      <c r="F1" s="123"/>
      <c r="G1" s="123"/>
      <c r="H1" s="123"/>
      <c r="I1" s="123"/>
      <c r="J1" s="123"/>
      <c r="K1" s="123"/>
      <c r="L1" s="123"/>
      <c r="M1" s="123"/>
      <c r="N1" s="123"/>
    </row>
    <row r="2" spans="1:14" ht="15" customHeight="1" x14ac:dyDescent="0.3">
      <c r="A2" s="124" t="s">
        <v>10</v>
      </c>
      <c r="B2" s="124"/>
      <c r="C2" s="124"/>
      <c r="D2" s="124"/>
      <c r="E2" s="124"/>
      <c r="F2" s="124"/>
      <c r="G2" s="124"/>
      <c r="H2" s="124"/>
      <c r="I2" s="124"/>
      <c r="J2" s="124"/>
      <c r="K2" s="124"/>
      <c r="L2" s="124"/>
      <c r="M2" s="124"/>
      <c r="N2" s="124"/>
    </row>
    <row r="3" spans="1:14" ht="28.05" customHeight="1" x14ac:dyDescent="0.3">
      <c r="A3" s="120" t="s">
        <v>74</v>
      </c>
      <c r="B3" s="120"/>
      <c r="C3" s="125" t="s">
        <v>317</v>
      </c>
      <c r="D3" s="125"/>
      <c r="E3" s="125"/>
      <c r="F3" s="125"/>
      <c r="G3" s="125"/>
      <c r="H3" s="125"/>
      <c r="I3" s="125"/>
      <c r="J3" s="125"/>
      <c r="K3" s="125"/>
      <c r="L3" s="125"/>
      <c r="M3" s="125"/>
      <c r="N3" s="125"/>
    </row>
    <row r="4" spans="1:14" ht="28.05" customHeight="1" x14ac:dyDescent="0.3">
      <c r="A4" s="120" t="s">
        <v>75</v>
      </c>
      <c r="B4" s="120"/>
      <c r="C4" s="125" t="s">
        <v>130</v>
      </c>
      <c r="D4" s="125"/>
      <c r="E4" s="125"/>
      <c r="F4" s="125"/>
      <c r="G4" s="125"/>
      <c r="H4" s="125"/>
      <c r="I4" s="120" t="s">
        <v>90</v>
      </c>
      <c r="J4" s="120"/>
      <c r="K4" s="120" t="s">
        <v>133</v>
      </c>
      <c r="L4" s="120"/>
      <c r="M4" s="120"/>
      <c r="N4" s="120"/>
    </row>
    <row r="5" spans="1:14" ht="28.05" customHeight="1" x14ac:dyDescent="0.3">
      <c r="A5" s="120"/>
      <c r="B5" s="120"/>
      <c r="C5" s="120"/>
      <c r="D5" s="120"/>
      <c r="E5" s="120" t="s">
        <v>13</v>
      </c>
      <c r="F5" s="120"/>
      <c r="G5" s="120" t="s">
        <v>14</v>
      </c>
      <c r="H5" s="120"/>
      <c r="I5" s="120" t="s">
        <v>15</v>
      </c>
      <c r="J5" s="120"/>
      <c r="K5" s="49" t="s">
        <v>33</v>
      </c>
      <c r="L5" s="49" t="s">
        <v>91</v>
      </c>
      <c r="M5" s="117" t="s">
        <v>17</v>
      </c>
      <c r="N5" s="117"/>
    </row>
    <row r="6" spans="1:14" ht="28.05" customHeight="1" x14ac:dyDescent="0.3">
      <c r="A6" s="117" t="s">
        <v>134</v>
      </c>
      <c r="B6" s="117"/>
      <c r="C6" s="120" t="s">
        <v>92</v>
      </c>
      <c r="D6" s="120"/>
      <c r="E6" s="120" t="s">
        <v>137</v>
      </c>
      <c r="F6" s="120"/>
      <c r="G6" s="120">
        <v>740856.75</v>
      </c>
      <c r="H6" s="120"/>
      <c r="I6" s="120">
        <v>740856.75</v>
      </c>
      <c r="J6" s="120"/>
      <c r="K6" s="49">
        <v>10</v>
      </c>
      <c r="L6" s="51">
        <v>100</v>
      </c>
      <c r="M6" s="122">
        <v>10</v>
      </c>
      <c r="N6" s="122"/>
    </row>
    <row r="7" spans="1:14" ht="28.05" customHeight="1" x14ac:dyDescent="0.3">
      <c r="A7" s="117" t="s">
        <v>134</v>
      </c>
      <c r="B7" s="117"/>
      <c r="C7" s="120" t="s">
        <v>93</v>
      </c>
      <c r="D7" s="120"/>
      <c r="E7" s="120" t="s">
        <v>137</v>
      </c>
      <c r="F7" s="120"/>
      <c r="G7" s="120" t="s">
        <v>137</v>
      </c>
      <c r="H7" s="120"/>
      <c r="I7" s="120" t="s">
        <v>137</v>
      </c>
      <c r="J7" s="120"/>
      <c r="K7" s="49" t="s">
        <v>123</v>
      </c>
      <c r="L7" s="51" t="s">
        <v>123</v>
      </c>
      <c r="M7" s="122" t="s">
        <v>123</v>
      </c>
      <c r="N7" s="122"/>
    </row>
    <row r="8" spans="1:14" ht="28.05" customHeight="1" x14ac:dyDescent="0.3">
      <c r="A8" s="117" t="s">
        <v>134</v>
      </c>
      <c r="B8" s="117"/>
      <c r="C8" s="120" t="s">
        <v>84</v>
      </c>
      <c r="D8" s="120"/>
      <c r="E8" s="120" t="s">
        <v>137</v>
      </c>
      <c r="F8" s="120"/>
      <c r="G8" s="120" t="s">
        <v>137</v>
      </c>
      <c r="H8" s="120"/>
      <c r="I8" s="120" t="s">
        <v>137</v>
      </c>
      <c r="J8" s="120"/>
      <c r="K8" s="49" t="s">
        <v>123</v>
      </c>
      <c r="L8" s="51" t="s">
        <v>123</v>
      </c>
      <c r="M8" s="122" t="s">
        <v>123</v>
      </c>
      <c r="N8" s="122"/>
    </row>
    <row r="9" spans="1:14" ht="28.05" customHeight="1" x14ac:dyDescent="0.3">
      <c r="A9" s="117" t="s">
        <v>134</v>
      </c>
      <c r="B9" s="117"/>
      <c r="C9" s="120" t="s">
        <v>94</v>
      </c>
      <c r="D9" s="120"/>
      <c r="E9" s="120" t="s">
        <v>137</v>
      </c>
      <c r="F9" s="120"/>
      <c r="G9" s="120">
        <v>740856.75</v>
      </c>
      <c r="H9" s="120"/>
      <c r="I9" s="120">
        <v>740856.75</v>
      </c>
      <c r="J9" s="120"/>
      <c r="K9" s="49" t="s">
        <v>123</v>
      </c>
      <c r="L9" s="51">
        <v>100</v>
      </c>
      <c r="M9" s="122" t="s">
        <v>123</v>
      </c>
      <c r="N9" s="122"/>
    </row>
    <row r="10" spans="1:14" ht="28.05" customHeight="1" x14ac:dyDescent="0.3">
      <c r="A10" s="117"/>
      <c r="B10" s="117"/>
      <c r="C10" s="117"/>
      <c r="D10" s="117"/>
      <c r="E10" s="117"/>
      <c r="F10" s="117"/>
      <c r="G10" s="117"/>
      <c r="H10" s="117"/>
      <c r="I10" s="117"/>
      <c r="J10" s="117"/>
      <c r="K10" s="117"/>
      <c r="L10" s="117"/>
      <c r="M10" s="117"/>
      <c r="N10" s="117"/>
    </row>
    <row r="11" spans="1:14" ht="28.05" customHeight="1" x14ac:dyDescent="0.3">
      <c r="A11" s="117" t="s">
        <v>18</v>
      </c>
      <c r="B11" s="117"/>
      <c r="C11" s="117" t="s">
        <v>145</v>
      </c>
      <c r="D11" s="117"/>
      <c r="E11" s="117"/>
      <c r="F11" s="117"/>
      <c r="G11" s="117"/>
      <c r="H11" s="117"/>
      <c r="I11" s="117"/>
      <c r="J11" s="117"/>
      <c r="K11" s="117"/>
      <c r="L11" s="117"/>
      <c r="M11" s="117"/>
      <c r="N11" s="117"/>
    </row>
    <row r="12" spans="1:14" ht="28.05" customHeight="1" x14ac:dyDescent="0.3">
      <c r="A12" s="120" t="s">
        <v>95</v>
      </c>
      <c r="B12" s="120"/>
      <c r="C12" s="120" t="s">
        <v>27</v>
      </c>
      <c r="D12" s="120"/>
      <c r="E12" s="120"/>
      <c r="F12" s="120"/>
      <c r="G12" s="120"/>
      <c r="H12" s="120"/>
      <c r="I12" s="120" t="s">
        <v>28</v>
      </c>
      <c r="J12" s="120"/>
      <c r="K12" s="120"/>
      <c r="L12" s="120"/>
      <c r="M12" s="120"/>
      <c r="N12" s="120"/>
    </row>
    <row r="13" spans="1:14" ht="88.05" customHeight="1" x14ac:dyDescent="0.3">
      <c r="A13" s="120"/>
      <c r="B13" s="120"/>
      <c r="C13" s="121" t="s">
        <v>493</v>
      </c>
      <c r="D13" s="121"/>
      <c r="E13" s="121"/>
      <c r="F13" s="121"/>
      <c r="G13" s="121"/>
      <c r="H13" s="121"/>
      <c r="I13" s="121" t="s">
        <v>494</v>
      </c>
      <c r="J13" s="121"/>
      <c r="K13" s="121"/>
      <c r="L13" s="121"/>
      <c r="M13" s="121"/>
      <c r="N13" s="121"/>
    </row>
    <row r="14" spans="1:14" x14ac:dyDescent="0.3">
      <c r="A14" s="49"/>
      <c r="B14" s="120" t="s">
        <v>35</v>
      </c>
      <c r="C14" s="120"/>
      <c r="D14" s="120" t="s">
        <v>36</v>
      </c>
      <c r="E14" s="120"/>
      <c r="F14" s="120" t="s">
        <v>37</v>
      </c>
      <c r="G14" s="120"/>
      <c r="H14" s="49" t="s">
        <v>96</v>
      </c>
      <c r="I14" s="49" t="s">
        <v>31</v>
      </c>
      <c r="J14" s="49" t="s">
        <v>33</v>
      </c>
      <c r="K14" s="49" t="s">
        <v>32</v>
      </c>
      <c r="L14" s="49" t="s">
        <v>34</v>
      </c>
      <c r="M14" s="50" t="s">
        <v>17</v>
      </c>
      <c r="N14" s="50" t="s">
        <v>18</v>
      </c>
    </row>
    <row r="15" spans="1:14" x14ac:dyDescent="0.3">
      <c r="A15" s="118" t="s">
        <v>140</v>
      </c>
      <c r="B15" s="117" t="s">
        <v>98</v>
      </c>
      <c r="C15" s="117"/>
      <c r="D15" s="117" t="s">
        <v>99</v>
      </c>
      <c r="E15" s="117"/>
      <c r="F15" s="117" t="s">
        <v>495</v>
      </c>
      <c r="G15" s="117"/>
      <c r="H15" s="50" t="s">
        <v>496</v>
      </c>
      <c r="I15" s="54" t="s">
        <v>497</v>
      </c>
      <c r="J15" s="50">
        <v>10</v>
      </c>
      <c r="K15" s="50" t="s">
        <v>498</v>
      </c>
      <c r="L15" s="64">
        <v>1</v>
      </c>
      <c r="M15" s="52">
        <v>10</v>
      </c>
      <c r="N15" s="50" t="s">
        <v>145</v>
      </c>
    </row>
    <row r="16" spans="1:14" x14ac:dyDescent="0.3">
      <c r="A16" s="118"/>
      <c r="B16" s="117"/>
      <c r="C16" s="117"/>
      <c r="D16" s="117"/>
      <c r="E16" s="117"/>
      <c r="F16" s="117" t="s">
        <v>499</v>
      </c>
      <c r="G16" s="117"/>
      <c r="H16" s="50" t="s">
        <v>500</v>
      </c>
      <c r="I16" s="54" t="s">
        <v>501</v>
      </c>
      <c r="J16" s="50">
        <v>5</v>
      </c>
      <c r="K16" s="50" t="s">
        <v>498</v>
      </c>
      <c r="L16" s="64">
        <v>1</v>
      </c>
      <c r="M16" s="52">
        <v>5</v>
      </c>
      <c r="N16" s="50" t="s">
        <v>145</v>
      </c>
    </row>
    <row r="17" spans="1:14" ht="28.05" customHeight="1" x14ac:dyDescent="0.3">
      <c r="A17" s="118" t="s">
        <v>140</v>
      </c>
      <c r="B17" s="117" t="s">
        <v>98</v>
      </c>
      <c r="C17" s="117"/>
      <c r="D17" s="117" t="s">
        <v>99</v>
      </c>
      <c r="E17" s="117"/>
      <c r="F17" s="117" t="s">
        <v>502</v>
      </c>
      <c r="G17" s="117"/>
      <c r="H17" s="50" t="s">
        <v>503</v>
      </c>
      <c r="I17" s="54" t="s">
        <v>504</v>
      </c>
      <c r="J17" s="50">
        <v>5</v>
      </c>
      <c r="K17" s="50" t="s">
        <v>505</v>
      </c>
      <c r="L17" s="64">
        <v>1</v>
      </c>
      <c r="M17" s="52">
        <v>5</v>
      </c>
      <c r="N17" s="50" t="s">
        <v>145</v>
      </c>
    </row>
    <row r="18" spans="1:14" ht="28.05" customHeight="1" x14ac:dyDescent="0.3">
      <c r="A18" s="118" t="s">
        <v>140</v>
      </c>
      <c r="B18" s="117" t="s">
        <v>102</v>
      </c>
      <c r="C18" s="117"/>
      <c r="D18" s="117" t="s">
        <v>103</v>
      </c>
      <c r="E18" s="117"/>
      <c r="F18" s="117" t="s">
        <v>506</v>
      </c>
      <c r="G18" s="117"/>
      <c r="H18" s="50" t="s">
        <v>507</v>
      </c>
      <c r="I18" s="54" t="s">
        <v>508</v>
      </c>
      <c r="J18" s="50">
        <v>10</v>
      </c>
      <c r="K18" s="50" t="s">
        <v>509</v>
      </c>
      <c r="L18" s="64">
        <v>1</v>
      </c>
      <c r="M18" s="52">
        <v>10</v>
      </c>
      <c r="N18" s="50" t="s">
        <v>145</v>
      </c>
    </row>
    <row r="19" spans="1:14" ht="28.05" customHeight="1" x14ac:dyDescent="0.3">
      <c r="A19" s="118" t="s">
        <v>140</v>
      </c>
      <c r="B19" s="117" t="s">
        <v>102</v>
      </c>
      <c r="C19" s="117"/>
      <c r="D19" s="117" t="s">
        <v>103</v>
      </c>
      <c r="E19" s="117"/>
      <c r="F19" s="117" t="s">
        <v>510</v>
      </c>
      <c r="G19" s="117"/>
      <c r="H19" s="50" t="s">
        <v>507</v>
      </c>
      <c r="I19" s="54" t="s">
        <v>508</v>
      </c>
      <c r="J19" s="50">
        <v>5</v>
      </c>
      <c r="K19" s="50" t="s">
        <v>509</v>
      </c>
      <c r="L19" s="64">
        <v>1</v>
      </c>
      <c r="M19" s="52">
        <v>5</v>
      </c>
      <c r="N19" s="50" t="s">
        <v>145</v>
      </c>
    </row>
    <row r="20" spans="1:14" ht="28.05" customHeight="1" x14ac:dyDescent="0.3">
      <c r="A20" s="118" t="s">
        <v>140</v>
      </c>
      <c r="B20" s="117" t="s">
        <v>102</v>
      </c>
      <c r="C20" s="117"/>
      <c r="D20" s="117" t="s">
        <v>103</v>
      </c>
      <c r="E20" s="117"/>
      <c r="F20" s="117" t="s">
        <v>511</v>
      </c>
      <c r="G20" s="117"/>
      <c r="H20" s="50" t="s">
        <v>512</v>
      </c>
      <c r="I20" s="54" t="s">
        <v>513</v>
      </c>
      <c r="J20" s="50">
        <v>5</v>
      </c>
      <c r="K20" s="50" t="s">
        <v>514</v>
      </c>
      <c r="L20" s="64">
        <v>1</v>
      </c>
      <c r="M20" s="52">
        <v>5</v>
      </c>
      <c r="N20" s="50" t="s">
        <v>145</v>
      </c>
    </row>
    <row r="21" spans="1:14" ht="28.05" customHeight="1" x14ac:dyDescent="0.3">
      <c r="A21" s="118" t="s">
        <v>140</v>
      </c>
      <c r="B21" s="117" t="s">
        <v>102</v>
      </c>
      <c r="C21" s="117"/>
      <c r="D21" s="117" t="s">
        <v>104</v>
      </c>
      <c r="E21" s="117"/>
      <c r="F21" s="117" t="s">
        <v>515</v>
      </c>
      <c r="G21" s="117"/>
      <c r="H21" s="54" t="s">
        <v>426</v>
      </c>
      <c r="I21" s="54" t="s">
        <v>426</v>
      </c>
      <c r="J21" s="50">
        <v>5</v>
      </c>
      <c r="K21" s="50" t="s">
        <v>434</v>
      </c>
      <c r="L21" s="64">
        <v>1</v>
      </c>
      <c r="M21" s="52">
        <v>5</v>
      </c>
      <c r="N21" s="50" t="s">
        <v>145</v>
      </c>
    </row>
    <row r="22" spans="1:14" ht="28.05" customHeight="1" x14ac:dyDescent="0.3">
      <c r="A22" s="118" t="s">
        <v>140</v>
      </c>
      <c r="B22" s="117" t="s">
        <v>102</v>
      </c>
      <c r="C22" s="117"/>
      <c r="D22" s="117" t="s">
        <v>104</v>
      </c>
      <c r="E22" s="117"/>
      <c r="F22" s="117" t="s">
        <v>516</v>
      </c>
      <c r="G22" s="117"/>
      <c r="H22" s="50" t="s">
        <v>517</v>
      </c>
      <c r="I22" s="54" t="s">
        <v>190</v>
      </c>
      <c r="J22" s="50">
        <v>5</v>
      </c>
      <c r="K22" s="50" t="s">
        <v>434</v>
      </c>
      <c r="L22" s="64">
        <v>1</v>
      </c>
      <c r="M22" s="52">
        <v>5</v>
      </c>
      <c r="N22" s="50" t="s">
        <v>145</v>
      </c>
    </row>
    <row r="23" spans="1:14" ht="28.05" customHeight="1" x14ac:dyDescent="0.3">
      <c r="A23" s="118"/>
      <c r="B23" s="117"/>
      <c r="C23" s="117"/>
      <c r="D23" s="126" t="s">
        <v>105</v>
      </c>
      <c r="E23" s="127"/>
      <c r="F23" s="117" t="s">
        <v>518</v>
      </c>
      <c r="G23" s="117"/>
      <c r="H23" s="54" t="s">
        <v>426</v>
      </c>
      <c r="I23" s="54" t="s">
        <v>426</v>
      </c>
      <c r="J23" s="50">
        <v>5</v>
      </c>
      <c r="K23" s="50" t="s">
        <v>434</v>
      </c>
      <c r="L23" s="64">
        <v>1</v>
      </c>
      <c r="M23" s="52">
        <v>5</v>
      </c>
      <c r="N23" s="50" t="s">
        <v>145</v>
      </c>
    </row>
    <row r="24" spans="1:14" ht="28.05" customHeight="1" x14ac:dyDescent="0.3">
      <c r="A24" s="118" t="s">
        <v>140</v>
      </c>
      <c r="B24" s="117" t="s">
        <v>102</v>
      </c>
      <c r="C24" s="117"/>
      <c r="D24" s="130"/>
      <c r="E24" s="131"/>
      <c r="F24" s="117" t="s">
        <v>519</v>
      </c>
      <c r="G24" s="117"/>
      <c r="H24" s="54" t="s">
        <v>426</v>
      </c>
      <c r="I24" s="54" t="s">
        <v>426</v>
      </c>
      <c r="J24" s="50">
        <v>5</v>
      </c>
      <c r="K24" s="50" t="s">
        <v>434</v>
      </c>
      <c r="L24" s="64">
        <v>1</v>
      </c>
      <c r="M24" s="52">
        <v>5</v>
      </c>
      <c r="N24" s="50" t="s">
        <v>145</v>
      </c>
    </row>
    <row r="25" spans="1:14" ht="28.05" customHeight="1" x14ac:dyDescent="0.3">
      <c r="A25" s="118" t="s">
        <v>140</v>
      </c>
      <c r="B25" s="117" t="s">
        <v>106</v>
      </c>
      <c r="C25" s="117"/>
      <c r="D25" s="117" t="s">
        <v>216</v>
      </c>
      <c r="E25" s="117"/>
      <c r="F25" s="134" t="s">
        <v>520</v>
      </c>
      <c r="G25" s="135"/>
      <c r="H25" s="59" t="s">
        <v>521</v>
      </c>
      <c r="I25" s="59" t="s">
        <v>521</v>
      </c>
      <c r="J25" s="59">
        <v>10</v>
      </c>
      <c r="K25" s="59"/>
      <c r="L25" s="64">
        <v>1</v>
      </c>
      <c r="M25" s="65">
        <v>10</v>
      </c>
      <c r="N25" s="50" t="s">
        <v>145</v>
      </c>
    </row>
    <row r="26" spans="1:14" ht="28.05" customHeight="1" x14ac:dyDescent="0.3">
      <c r="A26" s="118" t="s">
        <v>140</v>
      </c>
      <c r="B26" s="117" t="s">
        <v>106</v>
      </c>
      <c r="C26" s="117"/>
      <c r="D26" s="117" t="s">
        <v>107</v>
      </c>
      <c r="E26" s="117"/>
      <c r="F26" s="134" t="s">
        <v>522</v>
      </c>
      <c r="G26" s="135"/>
      <c r="H26" s="50" t="s">
        <v>517</v>
      </c>
      <c r="I26" s="66" t="s">
        <v>523</v>
      </c>
      <c r="J26" s="59">
        <v>5</v>
      </c>
      <c r="K26" s="59" t="s">
        <v>164</v>
      </c>
      <c r="L26" s="64">
        <v>1</v>
      </c>
      <c r="M26" s="65">
        <v>5</v>
      </c>
      <c r="N26" s="50" t="s">
        <v>145</v>
      </c>
    </row>
    <row r="27" spans="1:14" ht="28.05" customHeight="1" x14ac:dyDescent="0.3">
      <c r="A27" s="118" t="s">
        <v>140</v>
      </c>
      <c r="B27" s="117" t="s">
        <v>106</v>
      </c>
      <c r="C27" s="117"/>
      <c r="D27" s="117" t="s">
        <v>112</v>
      </c>
      <c r="E27" s="117"/>
      <c r="F27" s="134" t="s">
        <v>524</v>
      </c>
      <c r="G27" s="135"/>
      <c r="H27" s="50" t="s">
        <v>517</v>
      </c>
      <c r="I27" s="66" t="s">
        <v>523</v>
      </c>
      <c r="J27" s="59">
        <v>5</v>
      </c>
      <c r="K27" s="59" t="s">
        <v>164</v>
      </c>
      <c r="L27" s="64">
        <v>1</v>
      </c>
      <c r="M27" s="65">
        <v>5</v>
      </c>
      <c r="N27" s="50" t="s">
        <v>145</v>
      </c>
    </row>
    <row r="28" spans="1:14" ht="28.05" customHeight="1" x14ac:dyDescent="0.3">
      <c r="A28" s="118" t="s">
        <v>140</v>
      </c>
      <c r="B28" s="117" t="s">
        <v>115</v>
      </c>
      <c r="C28" s="117"/>
      <c r="D28" s="117" t="s">
        <v>116</v>
      </c>
      <c r="E28" s="117"/>
      <c r="F28" s="134" t="s">
        <v>525</v>
      </c>
      <c r="G28" s="135"/>
      <c r="H28" s="50" t="s">
        <v>517</v>
      </c>
      <c r="I28" s="66" t="s">
        <v>526</v>
      </c>
      <c r="J28" s="59">
        <v>10</v>
      </c>
      <c r="K28" s="59" t="s">
        <v>434</v>
      </c>
      <c r="L28" s="64">
        <v>1</v>
      </c>
      <c r="M28" s="65">
        <v>10</v>
      </c>
      <c r="N28" s="50" t="s">
        <v>145</v>
      </c>
    </row>
    <row r="29" spans="1:14" ht="18" hidden="1" customHeight="1" x14ac:dyDescent="0.3">
      <c r="A29" s="118"/>
      <c r="B29" s="118"/>
      <c r="C29" s="118"/>
      <c r="D29" s="118"/>
      <c r="E29" s="118"/>
      <c r="F29" s="118"/>
      <c r="G29" s="118"/>
      <c r="H29" s="118"/>
      <c r="I29" s="118"/>
      <c r="J29" s="118"/>
      <c r="K29" s="118"/>
      <c r="L29" s="118"/>
      <c r="M29" s="118"/>
      <c r="N29" s="118"/>
    </row>
    <row r="30" spans="1:14" ht="28.05" customHeight="1" x14ac:dyDescent="0.3">
      <c r="A30" s="119" t="s">
        <v>72</v>
      </c>
      <c r="B30" s="119"/>
      <c r="C30" s="119"/>
      <c r="D30" s="119"/>
      <c r="E30" s="119"/>
      <c r="F30" s="119"/>
      <c r="G30" s="119"/>
      <c r="H30" s="119"/>
      <c r="I30" s="119"/>
      <c r="J30" s="56">
        <v>100</v>
      </c>
      <c r="K30" s="57"/>
      <c r="L30" s="57"/>
      <c r="M30" s="58">
        <f>SUM(M15:M28)+M6</f>
        <v>100</v>
      </c>
      <c r="N30" s="49"/>
    </row>
  </sheetData>
  <mergeCells count="75">
    <mergeCell ref="M5:N5"/>
    <mergeCell ref="A1:N1"/>
    <mergeCell ref="A2:N2"/>
    <mergeCell ref="A3:B3"/>
    <mergeCell ref="C3:N3"/>
    <mergeCell ref="A4:B4"/>
    <mergeCell ref="C4:H4"/>
    <mergeCell ref="I4:J4"/>
    <mergeCell ref="K4:N4"/>
    <mergeCell ref="I7:J7"/>
    <mergeCell ref="A5:B5"/>
    <mergeCell ref="C5:D5"/>
    <mergeCell ref="E5:F5"/>
    <mergeCell ref="G5:H5"/>
    <mergeCell ref="I5:J5"/>
    <mergeCell ref="A10:N10"/>
    <mergeCell ref="M7:N7"/>
    <mergeCell ref="C8:D8"/>
    <mergeCell ref="E8:F8"/>
    <mergeCell ref="G8:H8"/>
    <mergeCell ref="I8:J8"/>
    <mergeCell ref="M8:N8"/>
    <mergeCell ref="A6:B9"/>
    <mergeCell ref="C6:D6"/>
    <mergeCell ref="E6:F6"/>
    <mergeCell ref="G6:H6"/>
    <mergeCell ref="I6:J6"/>
    <mergeCell ref="M6:N6"/>
    <mergeCell ref="C7:D7"/>
    <mergeCell ref="E7:F7"/>
    <mergeCell ref="G7:H7"/>
    <mergeCell ref="C9:D9"/>
    <mergeCell ref="E9:F9"/>
    <mergeCell ref="G9:H9"/>
    <mergeCell ref="I9:J9"/>
    <mergeCell ref="M9:N9"/>
    <mergeCell ref="A11:B11"/>
    <mergeCell ref="C11:N11"/>
    <mergeCell ref="A12:B13"/>
    <mergeCell ref="C12:H12"/>
    <mergeCell ref="I12:N12"/>
    <mergeCell ref="C13:H13"/>
    <mergeCell ref="I13:N13"/>
    <mergeCell ref="B14:C14"/>
    <mergeCell ref="D14:E14"/>
    <mergeCell ref="F14:G14"/>
    <mergeCell ref="A15:A28"/>
    <mergeCell ref="B15:C17"/>
    <mergeCell ref="D15:E17"/>
    <mergeCell ref="F15:G15"/>
    <mergeCell ref="F16:G16"/>
    <mergeCell ref="F17:G17"/>
    <mergeCell ref="B18:C24"/>
    <mergeCell ref="D18:E20"/>
    <mergeCell ref="F18:G18"/>
    <mergeCell ref="F19:G19"/>
    <mergeCell ref="F20:G20"/>
    <mergeCell ref="D21:E22"/>
    <mergeCell ref="F21:G21"/>
    <mergeCell ref="F22:G22"/>
    <mergeCell ref="D23:E24"/>
    <mergeCell ref="F23:G23"/>
    <mergeCell ref="F24:G24"/>
    <mergeCell ref="B25:C27"/>
    <mergeCell ref="D25:E25"/>
    <mergeCell ref="F25:G25"/>
    <mergeCell ref="D26:E26"/>
    <mergeCell ref="F26:G26"/>
    <mergeCell ref="D27:E27"/>
    <mergeCell ref="F27:G27"/>
    <mergeCell ref="B28:C28"/>
    <mergeCell ref="D28:E28"/>
    <mergeCell ref="F28:G28"/>
    <mergeCell ref="A29:N29"/>
    <mergeCell ref="A30:I30"/>
  </mergeCells>
  <phoneticPr fontId="20"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11"/>
  <sheetViews>
    <sheetView workbookViewId="0">
      <selection activeCell="M6" sqref="M6"/>
    </sheetView>
  </sheetViews>
  <sheetFormatPr defaultColWidth="9" defaultRowHeight="13.5" x14ac:dyDescent="0.3"/>
  <cols>
    <col min="1" max="1" width="5.796875" style="9" customWidth="1"/>
    <col min="2" max="2" width="41.6640625" customWidth="1"/>
    <col min="3" max="3" width="23.33203125" customWidth="1"/>
    <col min="4" max="8" width="11.46484375" style="9" customWidth="1"/>
    <col min="9" max="9" width="10" style="9" customWidth="1"/>
    <col min="10" max="10" width="20" style="9" customWidth="1"/>
  </cols>
  <sheetData>
    <row r="1" spans="1:15" ht="67.8" customHeight="1" x14ac:dyDescent="0.3">
      <c r="A1" s="136" t="s">
        <v>119</v>
      </c>
      <c r="B1" s="137"/>
      <c r="C1" s="137"/>
      <c r="D1" s="137"/>
      <c r="E1" s="137"/>
      <c r="F1" s="137"/>
      <c r="G1" s="137"/>
      <c r="H1" s="137"/>
      <c r="I1" s="137"/>
      <c r="J1" s="137"/>
    </row>
    <row r="2" spans="1:15" s="8" customFormat="1" ht="30" customHeight="1" x14ac:dyDescent="0.3">
      <c r="A2" s="116" t="s">
        <v>73</v>
      </c>
      <c r="B2" s="112" t="s">
        <v>120</v>
      </c>
      <c r="C2" s="116" t="s">
        <v>75</v>
      </c>
      <c r="D2" s="112" t="s">
        <v>121</v>
      </c>
      <c r="E2" s="112"/>
      <c r="F2" s="112"/>
      <c r="G2" s="112"/>
      <c r="H2" s="112"/>
      <c r="I2" s="116" t="s">
        <v>77</v>
      </c>
      <c r="J2" s="116" t="s">
        <v>78</v>
      </c>
    </row>
    <row r="3" spans="1:15" s="8" customFormat="1" ht="30" customHeight="1" x14ac:dyDescent="0.3">
      <c r="A3" s="116"/>
      <c r="B3" s="112"/>
      <c r="C3" s="116"/>
      <c r="D3" s="112" t="s">
        <v>79</v>
      </c>
      <c r="E3" s="112"/>
      <c r="F3" s="112"/>
      <c r="G3" s="112" t="s">
        <v>80</v>
      </c>
      <c r="H3" s="112" t="s">
        <v>81</v>
      </c>
      <c r="I3" s="116"/>
      <c r="J3" s="116"/>
    </row>
    <row r="4" spans="1:15" s="8" customFormat="1" ht="30" customHeight="1" x14ac:dyDescent="0.3">
      <c r="A4" s="116"/>
      <c r="B4" s="112"/>
      <c r="C4" s="116"/>
      <c r="D4" s="12" t="s">
        <v>82</v>
      </c>
      <c r="E4" s="13" t="s">
        <v>122</v>
      </c>
      <c r="F4" s="13" t="s">
        <v>94</v>
      </c>
      <c r="G4" s="112"/>
      <c r="H4" s="116"/>
      <c r="I4" s="116"/>
      <c r="J4" s="116"/>
    </row>
    <row r="5" spans="1:15" s="9" customFormat="1" ht="25.05" customHeight="1" x14ac:dyDescent="0.3">
      <c r="A5" s="2">
        <v>1</v>
      </c>
      <c r="B5" s="14" t="s">
        <v>4</v>
      </c>
      <c r="C5" s="2"/>
      <c r="D5" s="3"/>
      <c r="E5" s="3"/>
      <c r="F5" s="3"/>
      <c r="G5" s="3"/>
      <c r="H5" s="3"/>
      <c r="I5" s="4"/>
      <c r="J5" s="2"/>
      <c r="K5" s="8"/>
      <c r="L5" s="8"/>
      <c r="M5" s="8"/>
      <c r="N5" s="8"/>
      <c r="O5" s="8"/>
    </row>
    <row r="6" spans="1:15" s="9" customFormat="1" ht="25.05" customHeight="1" x14ac:dyDescent="0.3">
      <c r="A6" s="2">
        <v>2</v>
      </c>
      <c r="B6" s="3" t="s">
        <v>5</v>
      </c>
      <c r="C6" s="2"/>
      <c r="D6" s="2"/>
      <c r="E6" s="2"/>
      <c r="F6" s="2"/>
      <c r="G6" s="3"/>
      <c r="H6" s="2"/>
      <c r="I6" s="4"/>
      <c r="J6" s="2"/>
      <c r="K6" s="8"/>
    </row>
    <row r="7" spans="1:15" s="9" customFormat="1" ht="25.05" customHeight="1" x14ac:dyDescent="0.3">
      <c r="A7" s="2">
        <v>3</v>
      </c>
      <c r="B7" s="3" t="s">
        <v>6</v>
      </c>
      <c r="C7" s="2"/>
      <c r="E7" s="2"/>
      <c r="F7" s="3"/>
      <c r="G7" s="3"/>
      <c r="I7" s="4"/>
      <c r="J7" s="2"/>
      <c r="K7" s="8"/>
    </row>
    <row r="8" spans="1:15" s="9" customFormat="1" ht="25.05" customHeight="1" x14ac:dyDescent="0.3">
      <c r="A8" s="2">
        <v>4</v>
      </c>
      <c r="B8" s="3" t="s">
        <v>7</v>
      </c>
      <c r="C8" s="2"/>
      <c r="D8" s="2"/>
      <c r="E8" s="2"/>
      <c r="F8" s="3"/>
      <c r="G8" s="3"/>
      <c r="H8" s="2"/>
      <c r="I8" s="4"/>
      <c r="J8" s="2"/>
      <c r="K8" s="8"/>
    </row>
    <row r="9" spans="1:15" s="9" customFormat="1" ht="25.05" customHeight="1" x14ac:dyDescent="0.3">
      <c r="A9" s="2">
        <v>5</v>
      </c>
      <c r="B9" s="3" t="s">
        <v>8</v>
      </c>
      <c r="C9" s="2"/>
      <c r="D9" s="2"/>
      <c r="E9" s="2"/>
      <c r="F9" s="3"/>
      <c r="G9" s="3"/>
      <c r="H9" s="2"/>
      <c r="I9" s="4"/>
      <c r="J9" s="2"/>
      <c r="K9" s="8"/>
    </row>
    <row r="10" spans="1:15" s="10" customFormat="1" ht="30" customHeight="1" x14ac:dyDescent="0.3">
      <c r="A10" s="12"/>
      <c r="B10" s="13" t="s">
        <v>86</v>
      </c>
      <c r="C10" s="2"/>
      <c r="D10" s="12"/>
      <c r="E10" s="12"/>
      <c r="F10" s="12"/>
      <c r="G10" s="15"/>
      <c r="H10" s="12"/>
      <c r="I10" s="16"/>
      <c r="J10" s="12"/>
      <c r="K10" s="8"/>
    </row>
    <row r="11" spans="1:15" s="11" customFormat="1" ht="30" customHeight="1" x14ac:dyDescent="0.3">
      <c r="A11" s="12"/>
      <c r="B11" s="12" t="s">
        <v>86</v>
      </c>
      <c r="C11" s="17"/>
      <c r="D11" s="12"/>
      <c r="E11" s="12"/>
      <c r="F11" s="12"/>
      <c r="G11" s="12"/>
      <c r="H11" s="16"/>
      <c r="I11" s="12"/>
      <c r="J11" s="12"/>
      <c r="K11" s="8"/>
    </row>
  </sheetData>
  <mergeCells count="10">
    <mergeCell ref="A1:J1"/>
    <mergeCell ref="D2:H2"/>
    <mergeCell ref="D3:F3"/>
    <mergeCell ref="A2:A4"/>
    <mergeCell ref="B2:B4"/>
    <mergeCell ref="C2:C4"/>
    <mergeCell ref="G3:G4"/>
    <mergeCell ref="H3:H4"/>
    <mergeCell ref="I2:I4"/>
    <mergeCell ref="J2:J4"/>
  </mergeCells>
  <phoneticPr fontId="20" type="noConversion"/>
  <pageMargins left="0.75" right="0.75" top="1" bottom="1" header="0.5" footer="0.5"/>
  <pageSetup paperSize="9" scale="84"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51"/>
  <sheetViews>
    <sheetView workbookViewId="0">
      <selection sqref="A1:XFD1048576"/>
    </sheetView>
  </sheetViews>
  <sheetFormatPr defaultColWidth="8.9296875" defaultRowHeight="13.5" x14ac:dyDescent="0.3"/>
  <cols>
    <col min="2" max="2" width="11.06640625" customWidth="1"/>
    <col min="3" max="3" width="12.9296875" customWidth="1"/>
    <col min="4" max="5" width="7.796875" customWidth="1"/>
    <col min="6" max="6" width="15.796875" customWidth="1"/>
    <col min="7" max="7" width="7.59765625" customWidth="1"/>
    <col min="8" max="9" width="8.796875" customWidth="1"/>
    <col min="10" max="10" width="6.59765625" customWidth="1"/>
    <col min="11" max="11" width="8.796875" customWidth="1"/>
    <col min="12" max="12" width="11.06640625" customWidth="1"/>
    <col min="13" max="13" width="8.796875" style="1" customWidth="1"/>
    <col min="14" max="14" width="12.06640625" customWidth="1"/>
  </cols>
  <sheetData>
    <row r="1" spans="1:14" x14ac:dyDescent="0.3">
      <c r="A1" s="140" t="s">
        <v>87</v>
      </c>
      <c r="B1" s="140"/>
      <c r="C1" s="140"/>
      <c r="D1" s="140"/>
      <c r="E1" s="140"/>
      <c r="F1" s="140"/>
      <c r="G1" s="140"/>
      <c r="H1" s="140"/>
      <c r="I1" s="140"/>
      <c r="J1" s="140"/>
      <c r="K1" s="140"/>
      <c r="L1" s="140"/>
      <c r="M1" s="140"/>
      <c r="N1" s="140"/>
    </row>
    <row r="2" spans="1:14" x14ac:dyDescent="0.3">
      <c r="A2" s="140"/>
      <c r="B2" s="140"/>
      <c r="C2" s="140"/>
      <c r="D2" s="140"/>
      <c r="E2" s="140"/>
      <c r="F2" s="140"/>
      <c r="G2" s="140"/>
      <c r="H2" s="140"/>
      <c r="I2" s="140"/>
      <c r="J2" s="140"/>
      <c r="K2" s="140"/>
      <c r="L2" s="140"/>
      <c r="M2" s="140"/>
      <c r="N2" s="140"/>
    </row>
    <row r="3" spans="1:14" ht="24" customHeight="1" x14ac:dyDescent="0.3">
      <c r="A3" s="140"/>
      <c r="B3" s="140"/>
      <c r="C3" s="140"/>
      <c r="D3" s="140"/>
      <c r="E3" s="140"/>
      <c r="F3" s="140"/>
      <c r="G3" s="140"/>
      <c r="H3" s="140"/>
      <c r="I3" s="140"/>
      <c r="J3" s="140"/>
      <c r="K3" s="140"/>
      <c r="L3" s="140"/>
      <c r="M3" s="140"/>
      <c r="N3" s="140"/>
    </row>
    <row r="4" spans="1:14" ht="25.05" customHeight="1" x14ac:dyDescent="0.3">
      <c r="A4" s="147" t="s">
        <v>10</v>
      </c>
      <c r="B4" s="147"/>
      <c r="C4" s="147"/>
      <c r="D4" s="147"/>
      <c r="E4" s="147"/>
      <c r="F4" s="147"/>
      <c r="G4" s="147"/>
      <c r="H4" s="147"/>
      <c r="I4" s="147"/>
      <c r="J4" s="147"/>
      <c r="K4" s="147"/>
      <c r="L4" s="147"/>
      <c r="M4" s="147"/>
      <c r="N4" s="147"/>
    </row>
    <row r="5" spans="1:14" ht="25.05" customHeight="1" x14ac:dyDescent="0.3">
      <c r="A5" s="138" t="s">
        <v>74</v>
      </c>
      <c r="B5" s="138"/>
      <c r="C5" s="138" t="s">
        <v>88</v>
      </c>
      <c r="D5" s="138"/>
      <c r="E5" s="138"/>
      <c r="F5" s="138"/>
      <c r="G5" s="138"/>
      <c r="H5" s="138"/>
      <c r="I5" s="138"/>
      <c r="J5" s="138"/>
      <c r="K5" s="138"/>
      <c r="L5" s="138"/>
      <c r="M5" s="138"/>
      <c r="N5" s="138"/>
    </row>
    <row r="6" spans="1:14" ht="25.05" customHeight="1" x14ac:dyDescent="0.3">
      <c r="A6" s="138" t="s">
        <v>75</v>
      </c>
      <c r="B6" s="138"/>
      <c r="C6" s="148" t="s">
        <v>89</v>
      </c>
      <c r="D6" s="148"/>
      <c r="E6" s="148"/>
      <c r="F6" s="148"/>
      <c r="G6" s="148"/>
      <c r="H6" s="148"/>
      <c r="I6" s="138" t="s">
        <v>90</v>
      </c>
      <c r="J6" s="138"/>
      <c r="K6" s="138" t="s">
        <v>12</v>
      </c>
      <c r="L6" s="138"/>
      <c r="M6" s="138"/>
      <c r="N6" s="138"/>
    </row>
    <row r="7" spans="1:14" ht="25.05" customHeight="1" x14ac:dyDescent="0.3">
      <c r="A7" s="138"/>
      <c r="B7" s="138"/>
      <c r="C7" s="138"/>
      <c r="D7" s="138"/>
      <c r="E7" s="138" t="s">
        <v>13</v>
      </c>
      <c r="F7" s="138"/>
      <c r="G7" s="138" t="s">
        <v>14</v>
      </c>
      <c r="H7" s="138"/>
      <c r="I7" s="138" t="s">
        <v>15</v>
      </c>
      <c r="J7" s="138"/>
      <c r="K7" s="2" t="s">
        <v>33</v>
      </c>
      <c r="L7" s="2" t="s">
        <v>91</v>
      </c>
      <c r="M7" s="142" t="s">
        <v>17</v>
      </c>
      <c r="N7" s="144"/>
    </row>
    <row r="8" spans="1:14" ht="25.05" customHeight="1" x14ac:dyDescent="0.3">
      <c r="A8" s="135" t="s">
        <v>76</v>
      </c>
      <c r="B8" s="135"/>
      <c r="C8" s="138" t="s">
        <v>92</v>
      </c>
      <c r="D8" s="138"/>
      <c r="E8" s="138"/>
      <c r="F8" s="138"/>
      <c r="G8" s="138"/>
      <c r="H8" s="138"/>
      <c r="I8" s="138"/>
      <c r="J8" s="138"/>
      <c r="K8" s="2"/>
      <c r="L8" s="4"/>
      <c r="M8" s="145"/>
      <c r="N8" s="146"/>
    </row>
    <row r="9" spans="1:14" ht="25.05" customHeight="1" x14ac:dyDescent="0.3">
      <c r="A9" s="135" t="s">
        <v>76</v>
      </c>
      <c r="B9" s="135"/>
      <c r="C9" s="138" t="s">
        <v>93</v>
      </c>
      <c r="D9" s="138"/>
      <c r="E9" s="138"/>
      <c r="F9" s="138"/>
      <c r="G9" s="138"/>
      <c r="H9" s="138"/>
      <c r="I9" s="138"/>
      <c r="J9" s="138"/>
      <c r="K9" s="2"/>
      <c r="L9" s="4"/>
      <c r="M9" s="145"/>
      <c r="N9" s="146"/>
    </row>
    <row r="10" spans="1:14" ht="25.05" customHeight="1" x14ac:dyDescent="0.3">
      <c r="A10" s="135" t="s">
        <v>76</v>
      </c>
      <c r="B10" s="135"/>
      <c r="C10" s="138" t="s">
        <v>84</v>
      </c>
      <c r="D10" s="138"/>
      <c r="E10" s="138"/>
      <c r="F10" s="138"/>
      <c r="G10" s="138"/>
      <c r="H10" s="138"/>
      <c r="I10" s="138"/>
      <c r="J10" s="138"/>
      <c r="K10" s="2"/>
      <c r="L10" s="4"/>
      <c r="M10" s="145"/>
      <c r="N10" s="146"/>
    </row>
    <row r="11" spans="1:14" ht="25.05" customHeight="1" x14ac:dyDescent="0.3">
      <c r="A11" s="135" t="s">
        <v>76</v>
      </c>
      <c r="B11" s="135"/>
      <c r="C11" s="138" t="s">
        <v>94</v>
      </c>
      <c r="D11" s="138"/>
      <c r="E11" s="138"/>
      <c r="F11" s="138"/>
      <c r="G11" s="138"/>
      <c r="H11" s="138"/>
      <c r="I11" s="138"/>
      <c r="J11" s="138"/>
      <c r="K11" s="2"/>
      <c r="L11" s="4"/>
      <c r="M11" s="145"/>
      <c r="N11" s="146"/>
    </row>
    <row r="12" spans="1:14" ht="25.05" customHeight="1" x14ac:dyDescent="0.3">
      <c r="A12" s="142"/>
      <c r="B12" s="143"/>
      <c r="C12" s="143"/>
      <c r="D12" s="143"/>
      <c r="E12" s="143"/>
      <c r="F12" s="143"/>
      <c r="G12" s="143"/>
      <c r="H12" s="143"/>
      <c r="I12" s="143"/>
      <c r="J12" s="143"/>
      <c r="K12" s="143"/>
      <c r="L12" s="143"/>
      <c r="M12" s="143"/>
      <c r="N12" s="144"/>
    </row>
    <row r="13" spans="1:14" ht="25.05" customHeight="1" x14ac:dyDescent="0.3">
      <c r="A13" s="135" t="s">
        <v>18</v>
      </c>
      <c r="B13" s="135"/>
      <c r="C13" s="135"/>
      <c r="D13" s="135"/>
      <c r="E13" s="135"/>
      <c r="F13" s="135"/>
      <c r="G13" s="135"/>
      <c r="H13" s="135"/>
      <c r="I13" s="135"/>
      <c r="J13" s="135"/>
      <c r="K13" s="135"/>
      <c r="L13" s="135"/>
      <c r="M13" s="135"/>
      <c r="N13" s="135"/>
    </row>
    <row r="14" spans="1:14" ht="25.05" customHeight="1" x14ac:dyDescent="0.3">
      <c r="A14" s="138" t="s">
        <v>95</v>
      </c>
      <c r="B14" s="138"/>
      <c r="C14" s="138" t="s">
        <v>27</v>
      </c>
      <c r="D14" s="138"/>
      <c r="E14" s="138"/>
      <c r="F14" s="138"/>
      <c r="G14" s="138"/>
      <c r="H14" s="138"/>
      <c r="I14" s="138" t="s">
        <v>28</v>
      </c>
      <c r="J14" s="138"/>
      <c r="K14" s="138"/>
      <c r="L14" s="138"/>
      <c r="M14" s="138"/>
      <c r="N14" s="138"/>
    </row>
    <row r="15" spans="1:14" ht="55.25" customHeight="1" x14ac:dyDescent="0.3">
      <c r="A15" s="138"/>
      <c r="B15" s="138"/>
      <c r="C15" s="141"/>
      <c r="D15" s="141"/>
      <c r="E15" s="141"/>
      <c r="F15" s="141"/>
      <c r="G15" s="141"/>
      <c r="H15" s="141"/>
      <c r="I15" s="141"/>
      <c r="J15" s="141"/>
      <c r="K15" s="141"/>
      <c r="L15" s="141"/>
      <c r="M15" s="141"/>
      <c r="N15" s="141"/>
    </row>
    <row r="16" spans="1:14" ht="36" customHeight="1" x14ac:dyDescent="0.3">
      <c r="A16" s="2"/>
      <c r="B16" s="138" t="s">
        <v>35</v>
      </c>
      <c r="C16" s="138"/>
      <c r="D16" s="138" t="s">
        <v>36</v>
      </c>
      <c r="E16" s="138"/>
      <c r="F16" s="138" t="s">
        <v>37</v>
      </c>
      <c r="G16" s="138"/>
      <c r="H16" s="3" t="s">
        <v>96</v>
      </c>
      <c r="I16" s="3" t="s">
        <v>31</v>
      </c>
      <c r="J16" s="2" t="s">
        <v>33</v>
      </c>
      <c r="K16" s="2" t="s">
        <v>32</v>
      </c>
      <c r="L16" s="2" t="s">
        <v>34</v>
      </c>
      <c r="M16" s="3" t="s">
        <v>17</v>
      </c>
      <c r="N16" s="3" t="s">
        <v>18</v>
      </c>
    </row>
    <row r="17" spans="1:14" ht="25.05" customHeight="1" x14ac:dyDescent="0.3">
      <c r="A17" s="139" t="s">
        <v>97</v>
      </c>
      <c r="B17" s="135" t="s">
        <v>98</v>
      </c>
      <c r="C17" s="135"/>
      <c r="D17" s="135" t="s">
        <v>99</v>
      </c>
      <c r="E17" s="135"/>
      <c r="F17" s="135" t="s">
        <v>45</v>
      </c>
      <c r="G17" s="135"/>
      <c r="H17" s="3"/>
      <c r="I17" s="3"/>
      <c r="J17" s="3"/>
      <c r="K17" s="3"/>
      <c r="L17" s="5"/>
      <c r="M17" s="3"/>
      <c r="N17" s="3"/>
    </row>
    <row r="18" spans="1:14" ht="25.05" customHeight="1" x14ac:dyDescent="0.3">
      <c r="A18" s="139" t="s">
        <v>97</v>
      </c>
      <c r="B18" s="135" t="s">
        <v>98</v>
      </c>
      <c r="C18" s="135"/>
      <c r="D18" s="135" t="s">
        <v>99</v>
      </c>
      <c r="E18" s="135"/>
      <c r="F18" s="135" t="s">
        <v>46</v>
      </c>
      <c r="G18" s="135"/>
      <c r="H18" s="3"/>
      <c r="I18" s="3"/>
      <c r="J18" s="3"/>
      <c r="K18" s="3"/>
      <c r="L18" s="5"/>
      <c r="M18" s="3"/>
      <c r="N18" s="3"/>
    </row>
    <row r="19" spans="1:14" ht="25.05" customHeight="1" x14ac:dyDescent="0.3">
      <c r="A19" s="139" t="s">
        <v>97</v>
      </c>
      <c r="B19" s="135" t="s">
        <v>98</v>
      </c>
      <c r="C19" s="135"/>
      <c r="D19" s="135" t="s">
        <v>99</v>
      </c>
      <c r="E19" s="135"/>
      <c r="F19" s="135" t="s">
        <v>47</v>
      </c>
      <c r="G19" s="135"/>
      <c r="H19" s="3"/>
      <c r="I19" s="3"/>
      <c r="J19" s="3"/>
      <c r="K19" s="3"/>
      <c r="L19" s="5"/>
      <c r="M19" s="3"/>
      <c r="N19" s="3"/>
    </row>
    <row r="20" spans="1:14" ht="25.05" customHeight="1" x14ac:dyDescent="0.3">
      <c r="A20" s="139" t="s">
        <v>97</v>
      </c>
      <c r="B20" s="135" t="s">
        <v>98</v>
      </c>
      <c r="C20" s="135"/>
      <c r="D20" s="135" t="s">
        <v>100</v>
      </c>
      <c r="E20" s="135"/>
      <c r="F20" s="135" t="s">
        <v>48</v>
      </c>
      <c r="G20" s="135"/>
      <c r="H20" s="3"/>
      <c r="I20" s="3"/>
      <c r="J20" s="3"/>
      <c r="K20" s="3"/>
      <c r="L20" s="5"/>
      <c r="M20" s="3"/>
      <c r="N20" s="3"/>
    </row>
    <row r="21" spans="1:14" ht="25.05" customHeight="1" x14ac:dyDescent="0.3">
      <c r="A21" s="139" t="s">
        <v>97</v>
      </c>
      <c r="B21" s="135" t="s">
        <v>98</v>
      </c>
      <c r="C21" s="135"/>
      <c r="D21" s="135" t="s">
        <v>101</v>
      </c>
      <c r="E21" s="135"/>
      <c r="F21" s="135" t="s">
        <v>49</v>
      </c>
      <c r="G21" s="135"/>
      <c r="H21" s="3"/>
      <c r="I21" s="3"/>
      <c r="J21" s="3"/>
      <c r="K21" s="3"/>
      <c r="L21" s="5"/>
      <c r="M21" s="3"/>
      <c r="N21" s="3"/>
    </row>
    <row r="22" spans="1:14" ht="25.05" customHeight="1" x14ac:dyDescent="0.3">
      <c r="A22" s="139" t="s">
        <v>97</v>
      </c>
      <c r="B22" s="135" t="s">
        <v>102</v>
      </c>
      <c r="C22" s="135"/>
      <c r="D22" s="135" t="s">
        <v>103</v>
      </c>
      <c r="E22" s="135"/>
      <c r="F22" s="135" t="s">
        <v>50</v>
      </c>
      <c r="G22" s="135"/>
      <c r="H22" s="3"/>
      <c r="I22" s="3"/>
      <c r="J22" s="3"/>
      <c r="K22" s="3"/>
      <c r="L22" s="5"/>
      <c r="M22" s="3"/>
      <c r="N22" s="3"/>
    </row>
    <row r="23" spans="1:14" ht="25.05" customHeight="1" x14ac:dyDescent="0.3">
      <c r="A23" s="139" t="s">
        <v>97</v>
      </c>
      <c r="B23" s="135" t="s">
        <v>102</v>
      </c>
      <c r="C23" s="135"/>
      <c r="D23" s="135" t="s">
        <v>103</v>
      </c>
      <c r="E23" s="135"/>
      <c r="F23" s="135" t="s">
        <v>51</v>
      </c>
      <c r="G23" s="135"/>
      <c r="H23" s="3"/>
      <c r="I23" s="3"/>
      <c r="J23" s="3"/>
      <c r="K23" s="3"/>
      <c r="L23" s="5"/>
      <c r="M23" s="3"/>
      <c r="N23" s="3"/>
    </row>
    <row r="24" spans="1:14" ht="25.05" customHeight="1" x14ac:dyDescent="0.3">
      <c r="A24" s="139" t="s">
        <v>97</v>
      </c>
      <c r="B24" s="135" t="s">
        <v>102</v>
      </c>
      <c r="C24" s="135"/>
      <c r="D24" s="135" t="s">
        <v>103</v>
      </c>
      <c r="E24" s="135"/>
      <c r="F24" s="135" t="s">
        <v>52</v>
      </c>
      <c r="G24" s="135"/>
      <c r="H24" s="3"/>
      <c r="I24" s="3"/>
      <c r="J24" s="3"/>
      <c r="K24" s="3"/>
      <c r="L24" s="5"/>
      <c r="M24" s="3"/>
      <c r="N24" s="3"/>
    </row>
    <row r="25" spans="1:14" ht="25.05" customHeight="1" x14ac:dyDescent="0.3">
      <c r="A25" s="139" t="s">
        <v>97</v>
      </c>
      <c r="B25" s="135" t="s">
        <v>102</v>
      </c>
      <c r="C25" s="135"/>
      <c r="D25" s="135" t="s">
        <v>103</v>
      </c>
      <c r="E25" s="135"/>
      <c r="F25" s="135" t="s">
        <v>53</v>
      </c>
      <c r="G25" s="135"/>
      <c r="H25" s="3"/>
      <c r="I25" s="3"/>
      <c r="J25" s="3"/>
      <c r="K25" s="3"/>
      <c r="L25" s="5"/>
      <c r="M25" s="3"/>
      <c r="N25" s="3"/>
    </row>
    <row r="26" spans="1:14" ht="25.05" customHeight="1" x14ac:dyDescent="0.3">
      <c r="A26" s="139" t="s">
        <v>97</v>
      </c>
      <c r="B26" s="135" t="s">
        <v>102</v>
      </c>
      <c r="C26" s="135"/>
      <c r="D26" s="135" t="s">
        <v>103</v>
      </c>
      <c r="E26" s="135"/>
      <c r="F26" s="135" t="s">
        <v>54</v>
      </c>
      <c r="G26" s="135"/>
      <c r="H26" s="3"/>
      <c r="I26" s="3"/>
      <c r="J26" s="3"/>
      <c r="K26" s="3"/>
      <c r="L26" s="5"/>
      <c r="M26" s="3"/>
      <c r="N26" s="3"/>
    </row>
    <row r="27" spans="1:14" ht="25.05" customHeight="1" x14ac:dyDescent="0.3">
      <c r="A27" s="139" t="s">
        <v>97</v>
      </c>
      <c r="B27" s="135" t="s">
        <v>102</v>
      </c>
      <c r="C27" s="135"/>
      <c r="D27" s="135" t="s">
        <v>103</v>
      </c>
      <c r="E27" s="135"/>
      <c r="F27" s="135" t="s">
        <v>55</v>
      </c>
      <c r="G27" s="135"/>
      <c r="H27" s="3"/>
      <c r="I27" s="3"/>
      <c r="J27" s="3"/>
      <c r="K27" s="3"/>
      <c r="L27" s="5"/>
      <c r="M27" s="3"/>
      <c r="N27" s="3"/>
    </row>
    <row r="28" spans="1:14" ht="25.05" customHeight="1" x14ac:dyDescent="0.3">
      <c r="A28" s="139" t="s">
        <v>97</v>
      </c>
      <c r="B28" s="135" t="s">
        <v>102</v>
      </c>
      <c r="C28" s="135"/>
      <c r="D28" s="135" t="s">
        <v>103</v>
      </c>
      <c r="E28" s="135"/>
      <c r="F28" s="135" t="s">
        <v>56</v>
      </c>
      <c r="G28" s="135"/>
      <c r="H28" s="3"/>
      <c r="I28" s="3"/>
      <c r="J28" s="3"/>
      <c r="K28" s="3"/>
      <c r="L28" s="5"/>
      <c r="M28" s="3"/>
      <c r="N28" s="3"/>
    </row>
    <row r="29" spans="1:14" ht="25.05" customHeight="1" x14ac:dyDescent="0.3">
      <c r="A29" s="139" t="s">
        <v>97</v>
      </c>
      <c r="B29" s="135" t="s">
        <v>102</v>
      </c>
      <c r="C29" s="135"/>
      <c r="D29" s="135" t="s">
        <v>103</v>
      </c>
      <c r="E29" s="135"/>
      <c r="F29" s="135" t="s">
        <v>57</v>
      </c>
      <c r="G29" s="135"/>
      <c r="H29" s="3"/>
      <c r="I29" s="3"/>
      <c r="J29" s="3"/>
      <c r="K29" s="3"/>
      <c r="L29" s="5"/>
      <c r="M29" s="3"/>
      <c r="N29" s="3"/>
    </row>
    <row r="30" spans="1:14" ht="25.05" customHeight="1" x14ac:dyDescent="0.3">
      <c r="A30" s="139" t="s">
        <v>97</v>
      </c>
      <c r="B30" s="135" t="s">
        <v>102</v>
      </c>
      <c r="C30" s="135"/>
      <c r="D30" s="135" t="s">
        <v>104</v>
      </c>
      <c r="E30" s="135"/>
      <c r="F30" s="135" t="s">
        <v>58</v>
      </c>
      <c r="G30" s="135"/>
      <c r="H30" s="3"/>
      <c r="I30" s="3"/>
      <c r="J30" s="3"/>
      <c r="K30" s="3"/>
      <c r="L30" s="5"/>
      <c r="M30" s="3"/>
      <c r="N30" s="3"/>
    </row>
    <row r="31" spans="1:14" ht="25.05" customHeight="1" x14ac:dyDescent="0.3">
      <c r="A31" s="139" t="s">
        <v>97</v>
      </c>
      <c r="B31" s="135" t="s">
        <v>102</v>
      </c>
      <c r="C31" s="135"/>
      <c r="D31" s="135" t="s">
        <v>104</v>
      </c>
      <c r="E31" s="135"/>
      <c r="F31" s="135" t="s">
        <v>59</v>
      </c>
      <c r="G31" s="135"/>
      <c r="H31" s="3"/>
      <c r="I31" s="3"/>
      <c r="J31" s="3"/>
      <c r="K31" s="3"/>
      <c r="L31" s="5"/>
      <c r="M31" s="3"/>
      <c r="N31" s="3"/>
    </row>
    <row r="32" spans="1:14" ht="25.05" customHeight="1" x14ac:dyDescent="0.3">
      <c r="A32" s="139" t="s">
        <v>97</v>
      </c>
      <c r="B32" s="135" t="s">
        <v>102</v>
      </c>
      <c r="C32" s="135"/>
      <c r="D32" s="135" t="s">
        <v>104</v>
      </c>
      <c r="E32" s="135"/>
      <c r="F32" s="135" t="s">
        <v>60</v>
      </c>
      <c r="G32" s="135"/>
      <c r="H32" s="3"/>
      <c r="I32" s="3"/>
      <c r="J32" s="3"/>
      <c r="K32" s="3"/>
      <c r="L32" s="5"/>
      <c r="M32" s="3"/>
      <c r="N32" s="3"/>
    </row>
    <row r="33" spans="1:14" ht="25.05" customHeight="1" x14ac:dyDescent="0.3">
      <c r="A33" s="139" t="s">
        <v>97</v>
      </c>
      <c r="B33" s="135" t="s">
        <v>102</v>
      </c>
      <c r="C33" s="135"/>
      <c r="D33" s="135" t="s">
        <v>104</v>
      </c>
      <c r="E33" s="135"/>
      <c r="F33" s="135" t="s">
        <v>61</v>
      </c>
      <c r="G33" s="135"/>
      <c r="H33" s="3"/>
      <c r="I33" s="3"/>
      <c r="J33" s="3"/>
      <c r="K33" s="3"/>
      <c r="L33" s="5"/>
      <c r="M33" s="3"/>
      <c r="N33" s="3"/>
    </row>
    <row r="34" spans="1:14" ht="25.05" customHeight="1" x14ac:dyDescent="0.3">
      <c r="A34" s="139" t="s">
        <v>97</v>
      </c>
      <c r="B34" s="135" t="s">
        <v>102</v>
      </c>
      <c r="C34" s="135"/>
      <c r="D34" s="135" t="s">
        <v>104</v>
      </c>
      <c r="E34" s="135"/>
      <c r="F34" s="135" t="s">
        <v>62</v>
      </c>
      <c r="G34" s="135"/>
      <c r="H34" s="3"/>
      <c r="I34" s="3"/>
      <c r="J34" s="3"/>
      <c r="K34" s="3"/>
      <c r="L34" s="5"/>
      <c r="M34" s="3"/>
      <c r="N34" s="3"/>
    </row>
    <row r="35" spans="1:14" ht="25.05" customHeight="1" x14ac:dyDescent="0.3">
      <c r="A35" s="139" t="s">
        <v>97</v>
      </c>
      <c r="B35" s="135" t="s">
        <v>102</v>
      </c>
      <c r="C35" s="135"/>
      <c r="D35" s="135" t="s">
        <v>105</v>
      </c>
      <c r="E35" s="135"/>
      <c r="F35" s="135" t="s">
        <v>64</v>
      </c>
      <c r="G35" s="135"/>
      <c r="H35" s="3"/>
      <c r="I35" s="3"/>
      <c r="J35" s="3"/>
      <c r="K35" s="3"/>
      <c r="L35" s="5"/>
      <c r="M35" s="3"/>
      <c r="N35" s="3"/>
    </row>
    <row r="36" spans="1:14" ht="25.05" customHeight="1" x14ac:dyDescent="0.3">
      <c r="A36" s="139" t="s">
        <v>97</v>
      </c>
      <c r="B36" s="135" t="s">
        <v>102</v>
      </c>
      <c r="C36" s="135"/>
      <c r="D36" s="135" t="s">
        <v>105</v>
      </c>
      <c r="E36" s="135"/>
      <c r="F36" s="135" t="s">
        <v>65</v>
      </c>
      <c r="G36" s="135"/>
      <c r="H36" s="3"/>
      <c r="I36" s="3"/>
      <c r="J36" s="3"/>
      <c r="K36" s="3"/>
      <c r="L36" s="5"/>
      <c r="M36" s="3"/>
      <c r="N36" s="3"/>
    </row>
    <row r="37" spans="1:14" ht="25.05" customHeight="1" x14ac:dyDescent="0.3">
      <c r="A37" s="139" t="s">
        <v>97</v>
      </c>
      <c r="B37" s="135" t="s">
        <v>102</v>
      </c>
      <c r="C37" s="135"/>
      <c r="D37" s="135" t="s">
        <v>105</v>
      </c>
      <c r="E37" s="135"/>
      <c r="F37" s="135" t="s">
        <v>66</v>
      </c>
      <c r="G37" s="135"/>
      <c r="H37" s="3"/>
      <c r="I37" s="3"/>
      <c r="J37" s="3"/>
      <c r="K37" s="3"/>
      <c r="L37" s="5"/>
      <c r="M37" s="3"/>
      <c r="N37" s="3"/>
    </row>
    <row r="38" spans="1:14" ht="25.05" customHeight="1" x14ac:dyDescent="0.3">
      <c r="A38" s="139" t="s">
        <v>97</v>
      </c>
      <c r="B38" s="135" t="s">
        <v>102</v>
      </c>
      <c r="C38" s="135"/>
      <c r="D38" s="135" t="s">
        <v>105</v>
      </c>
      <c r="E38" s="135"/>
      <c r="F38" s="135" t="s">
        <v>67</v>
      </c>
      <c r="G38" s="135"/>
      <c r="H38" s="3"/>
      <c r="I38" s="3"/>
      <c r="J38" s="3"/>
      <c r="K38" s="3"/>
      <c r="L38" s="5"/>
      <c r="M38" s="3"/>
      <c r="N38" s="3"/>
    </row>
    <row r="39" spans="1:14" ht="25.05" customHeight="1" x14ac:dyDescent="0.3">
      <c r="A39" s="139" t="s">
        <v>97</v>
      </c>
      <c r="B39" s="135" t="s">
        <v>102</v>
      </c>
      <c r="C39" s="135"/>
      <c r="D39" s="135" t="s">
        <v>105</v>
      </c>
      <c r="E39" s="135"/>
      <c r="F39" s="135" t="s">
        <v>68</v>
      </c>
      <c r="G39" s="135"/>
      <c r="H39" s="3"/>
      <c r="I39" s="3"/>
      <c r="J39" s="3"/>
      <c r="K39" s="3"/>
      <c r="L39" s="5"/>
      <c r="M39" s="3"/>
      <c r="N39" s="3"/>
    </row>
    <row r="40" spans="1:14" ht="25.05" customHeight="1" x14ac:dyDescent="0.3">
      <c r="A40" s="139" t="s">
        <v>97</v>
      </c>
      <c r="B40" s="135" t="s">
        <v>102</v>
      </c>
      <c r="C40" s="135"/>
      <c r="D40" s="135" t="s">
        <v>105</v>
      </c>
      <c r="E40" s="135"/>
      <c r="F40" s="135" t="s">
        <v>69</v>
      </c>
      <c r="G40" s="135"/>
      <c r="H40" s="3"/>
      <c r="I40" s="3"/>
      <c r="J40" s="3"/>
      <c r="K40" s="3"/>
      <c r="L40" s="5"/>
      <c r="M40" s="3"/>
      <c r="N40" s="3"/>
    </row>
    <row r="41" spans="1:14" ht="25.05" customHeight="1" x14ac:dyDescent="0.3">
      <c r="A41" s="139" t="s">
        <v>97</v>
      </c>
      <c r="B41" s="135" t="s">
        <v>102</v>
      </c>
      <c r="C41" s="135"/>
      <c r="D41" s="135" t="s">
        <v>105</v>
      </c>
      <c r="E41" s="135"/>
      <c r="F41" s="135" t="s">
        <v>70</v>
      </c>
      <c r="G41" s="135"/>
      <c r="H41" s="3"/>
      <c r="I41" s="3"/>
      <c r="J41" s="3"/>
      <c r="K41" s="3"/>
      <c r="L41" s="5"/>
      <c r="M41" s="3"/>
      <c r="N41" s="3"/>
    </row>
    <row r="42" spans="1:14" ht="25.05" customHeight="1" x14ac:dyDescent="0.3">
      <c r="A42" s="139" t="s">
        <v>97</v>
      </c>
      <c r="B42" s="135" t="s">
        <v>106</v>
      </c>
      <c r="C42" s="135"/>
      <c r="D42" s="135" t="s">
        <v>107</v>
      </c>
      <c r="E42" s="135"/>
      <c r="F42" s="135" t="s">
        <v>71</v>
      </c>
      <c r="G42" s="135"/>
      <c r="H42" s="3"/>
      <c r="I42" s="3"/>
      <c r="J42" s="3"/>
      <c r="K42" s="3"/>
      <c r="L42" s="5"/>
      <c r="M42" s="3"/>
      <c r="N42" s="3"/>
    </row>
    <row r="43" spans="1:14" ht="25.05" customHeight="1" x14ac:dyDescent="0.3">
      <c r="A43" s="139" t="s">
        <v>97</v>
      </c>
      <c r="B43" s="135" t="s">
        <v>106</v>
      </c>
      <c r="C43" s="135"/>
      <c r="D43" s="135" t="s">
        <v>107</v>
      </c>
      <c r="E43" s="135"/>
      <c r="F43" s="135" t="s">
        <v>108</v>
      </c>
      <c r="G43" s="135"/>
      <c r="H43" s="3"/>
      <c r="I43" s="3"/>
      <c r="J43" s="3"/>
      <c r="K43" s="3"/>
      <c r="L43" s="5"/>
      <c r="M43" s="3"/>
      <c r="N43" s="3"/>
    </row>
    <row r="44" spans="1:14" ht="40.049999999999997" customHeight="1" x14ac:dyDescent="0.3">
      <c r="A44" s="139" t="s">
        <v>97</v>
      </c>
      <c r="B44" s="135" t="s">
        <v>106</v>
      </c>
      <c r="C44" s="135"/>
      <c r="D44" s="135" t="s">
        <v>107</v>
      </c>
      <c r="E44" s="135"/>
      <c r="F44" s="135" t="s">
        <v>109</v>
      </c>
      <c r="G44" s="135"/>
      <c r="H44" s="3"/>
      <c r="I44" s="3"/>
      <c r="J44" s="3"/>
      <c r="K44" s="3"/>
      <c r="L44" s="5"/>
      <c r="M44" s="3"/>
      <c r="N44" s="3"/>
    </row>
    <row r="45" spans="1:14" ht="25.05" customHeight="1" x14ac:dyDescent="0.3">
      <c r="A45" s="139" t="s">
        <v>97</v>
      </c>
      <c r="B45" s="135" t="s">
        <v>106</v>
      </c>
      <c r="C45" s="135"/>
      <c r="D45" s="135" t="s">
        <v>107</v>
      </c>
      <c r="E45" s="135"/>
      <c r="F45" s="135" t="s">
        <v>110</v>
      </c>
      <c r="G45" s="135"/>
      <c r="H45" s="3"/>
      <c r="I45" s="3"/>
      <c r="J45" s="3"/>
      <c r="K45" s="3"/>
      <c r="L45" s="5"/>
      <c r="M45" s="3"/>
      <c r="N45" s="3"/>
    </row>
    <row r="46" spans="1:14" ht="25.05" customHeight="1" x14ac:dyDescent="0.3">
      <c r="A46" s="139" t="s">
        <v>97</v>
      </c>
      <c r="B46" s="135" t="s">
        <v>106</v>
      </c>
      <c r="C46" s="135"/>
      <c r="D46" s="135" t="s">
        <v>107</v>
      </c>
      <c r="E46" s="135"/>
      <c r="F46" s="135" t="s">
        <v>111</v>
      </c>
      <c r="G46" s="135"/>
      <c r="H46" s="3"/>
      <c r="I46" s="3"/>
      <c r="J46" s="3"/>
      <c r="K46" s="3"/>
      <c r="L46" s="5"/>
      <c r="M46" s="3"/>
      <c r="N46" s="3"/>
    </row>
    <row r="47" spans="1:14" ht="25.05" customHeight="1" x14ac:dyDescent="0.3">
      <c r="A47" s="139" t="s">
        <v>97</v>
      </c>
      <c r="B47" s="135" t="s">
        <v>106</v>
      </c>
      <c r="C47" s="135"/>
      <c r="D47" s="135" t="s">
        <v>112</v>
      </c>
      <c r="E47" s="135"/>
      <c r="F47" s="135" t="s">
        <v>113</v>
      </c>
      <c r="G47" s="135"/>
      <c r="H47" s="3"/>
      <c r="I47" s="3"/>
      <c r="J47" s="3"/>
      <c r="K47" s="3"/>
      <c r="L47" s="5"/>
      <c r="M47" s="3"/>
      <c r="N47" s="3"/>
    </row>
    <row r="48" spans="1:14" ht="25.05" customHeight="1" x14ac:dyDescent="0.3">
      <c r="A48" s="139" t="s">
        <v>97</v>
      </c>
      <c r="B48" s="135" t="s">
        <v>106</v>
      </c>
      <c r="C48" s="135"/>
      <c r="D48" s="135" t="s">
        <v>112</v>
      </c>
      <c r="E48" s="135"/>
      <c r="F48" s="135" t="s">
        <v>114</v>
      </c>
      <c r="G48" s="135"/>
      <c r="H48" s="3"/>
      <c r="I48" s="3"/>
      <c r="J48" s="3"/>
      <c r="K48" s="3"/>
      <c r="L48" s="5"/>
      <c r="M48" s="3"/>
      <c r="N48" s="3"/>
    </row>
    <row r="49" spans="1:14" ht="25.05" customHeight="1" x14ac:dyDescent="0.3">
      <c r="A49" s="139" t="s">
        <v>97</v>
      </c>
      <c r="B49" s="135" t="s">
        <v>115</v>
      </c>
      <c r="C49" s="135"/>
      <c r="D49" s="135" t="s">
        <v>116</v>
      </c>
      <c r="E49" s="135"/>
      <c r="F49" s="135" t="s">
        <v>117</v>
      </c>
      <c r="G49" s="135"/>
      <c r="H49" s="3"/>
      <c r="I49" s="5"/>
      <c r="J49" s="3"/>
      <c r="K49" s="3"/>
      <c r="L49" s="5"/>
      <c r="M49" s="3"/>
      <c r="N49" s="3"/>
    </row>
    <row r="50" spans="1:14" ht="25.05" customHeight="1" x14ac:dyDescent="0.3">
      <c r="A50" s="139" t="s">
        <v>97</v>
      </c>
      <c r="B50" s="135" t="s">
        <v>115</v>
      </c>
      <c r="C50" s="135"/>
      <c r="D50" s="135" t="s">
        <v>116</v>
      </c>
      <c r="E50" s="135"/>
      <c r="F50" s="135" t="s">
        <v>118</v>
      </c>
      <c r="G50" s="135"/>
      <c r="H50" s="3"/>
      <c r="I50" s="5"/>
      <c r="J50" s="3"/>
      <c r="K50" s="3"/>
      <c r="L50" s="5"/>
      <c r="M50" s="3"/>
      <c r="N50" s="3"/>
    </row>
    <row r="51" spans="1:14" ht="25.05" customHeight="1" x14ac:dyDescent="0.3">
      <c r="A51" s="138" t="s">
        <v>72</v>
      </c>
      <c r="B51" s="138"/>
      <c r="C51" s="138"/>
      <c r="D51" s="138"/>
      <c r="E51" s="138"/>
      <c r="F51" s="138"/>
      <c r="G51" s="138"/>
      <c r="H51" s="138"/>
      <c r="I51" s="138"/>
      <c r="J51" s="2">
        <v>100</v>
      </c>
      <c r="K51" s="6"/>
      <c r="L51" s="6"/>
      <c r="M51" s="7"/>
      <c r="N51" s="2"/>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6:G46"/>
    <mergeCell ref="F47:G47"/>
    <mergeCell ref="F48:G48"/>
    <mergeCell ref="F49:G49"/>
    <mergeCell ref="D49:E50"/>
    <mergeCell ref="F50:G50"/>
    <mergeCell ref="A51:I51"/>
    <mergeCell ref="A17:A50"/>
    <mergeCell ref="A1:N3"/>
    <mergeCell ref="A8:B11"/>
    <mergeCell ref="A14:B15"/>
    <mergeCell ref="B17:C21"/>
    <mergeCell ref="D17:E19"/>
    <mergeCell ref="B22:C41"/>
    <mergeCell ref="D22:E29"/>
    <mergeCell ref="D30:E34"/>
    <mergeCell ref="D35:E41"/>
    <mergeCell ref="B42:C48"/>
    <mergeCell ref="D42:E46"/>
    <mergeCell ref="D47:E48"/>
    <mergeCell ref="B49:C50"/>
    <mergeCell ref="F45:G45"/>
  </mergeCells>
  <phoneticPr fontId="20" type="noConversion"/>
  <pageMargins left="0.7" right="0.7" top="0.75" bottom="0.75" header="0.3" footer="0.3"/>
  <pageSetup paperSize="9" scale="75"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1"/>
  <sheetViews>
    <sheetView workbookViewId="0">
      <selection sqref="A1:XFD1048576"/>
    </sheetView>
  </sheetViews>
  <sheetFormatPr defaultColWidth="8.9296875" defaultRowHeight="13.5" x14ac:dyDescent="0.3"/>
  <cols>
    <col min="2" max="2" width="11.06640625" customWidth="1"/>
    <col min="3" max="3" width="12.9296875" customWidth="1"/>
    <col min="4" max="5" width="7.796875" customWidth="1"/>
    <col min="6" max="6" width="15.796875" customWidth="1"/>
    <col min="7" max="7" width="7.59765625" customWidth="1"/>
    <col min="8" max="9" width="8.796875" customWidth="1"/>
    <col min="10" max="10" width="6.59765625" customWidth="1"/>
    <col min="11" max="11" width="8.796875" customWidth="1"/>
    <col min="12" max="12" width="11.06640625" customWidth="1"/>
    <col min="13" max="13" width="8.796875" style="1" customWidth="1"/>
    <col min="14" max="14" width="12.06640625" customWidth="1"/>
  </cols>
  <sheetData>
    <row r="1" spans="1:14" x14ac:dyDescent="0.3">
      <c r="A1" s="140" t="s">
        <v>87</v>
      </c>
      <c r="B1" s="140"/>
      <c r="C1" s="140"/>
      <c r="D1" s="140"/>
      <c r="E1" s="140"/>
      <c r="F1" s="140"/>
      <c r="G1" s="140"/>
      <c r="H1" s="140"/>
      <c r="I1" s="140"/>
      <c r="J1" s="140"/>
      <c r="K1" s="140"/>
      <c r="L1" s="140"/>
      <c r="M1" s="140"/>
      <c r="N1" s="140"/>
    </row>
    <row r="2" spans="1:14" x14ac:dyDescent="0.3">
      <c r="A2" s="140"/>
      <c r="B2" s="140"/>
      <c r="C2" s="140"/>
      <c r="D2" s="140"/>
      <c r="E2" s="140"/>
      <c r="F2" s="140"/>
      <c r="G2" s="140"/>
      <c r="H2" s="140"/>
      <c r="I2" s="140"/>
      <c r="J2" s="140"/>
      <c r="K2" s="140"/>
      <c r="L2" s="140"/>
      <c r="M2" s="140"/>
      <c r="N2" s="140"/>
    </row>
    <row r="3" spans="1:14" ht="24" customHeight="1" x14ac:dyDescent="0.3">
      <c r="A3" s="140"/>
      <c r="B3" s="140"/>
      <c r="C3" s="140"/>
      <c r="D3" s="140"/>
      <c r="E3" s="140"/>
      <c r="F3" s="140"/>
      <c r="G3" s="140"/>
      <c r="H3" s="140"/>
      <c r="I3" s="140"/>
      <c r="J3" s="140"/>
      <c r="K3" s="140"/>
      <c r="L3" s="140"/>
      <c r="M3" s="140"/>
      <c r="N3" s="140"/>
    </row>
    <row r="4" spans="1:14" ht="25.05" customHeight="1" x14ac:dyDescent="0.3">
      <c r="A4" s="147" t="s">
        <v>10</v>
      </c>
      <c r="B4" s="147"/>
      <c r="C4" s="147"/>
      <c r="D4" s="147"/>
      <c r="E4" s="147"/>
      <c r="F4" s="147"/>
      <c r="G4" s="147"/>
      <c r="H4" s="147"/>
      <c r="I4" s="147"/>
      <c r="J4" s="147"/>
      <c r="K4" s="147"/>
      <c r="L4" s="147"/>
      <c r="M4" s="147"/>
      <c r="N4" s="147"/>
    </row>
    <row r="5" spans="1:14" ht="25.05" customHeight="1" x14ac:dyDescent="0.3">
      <c r="A5" s="138" t="s">
        <v>74</v>
      </c>
      <c r="B5" s="138"/>
      <c r="C5" s="138" t="s">
        <v>88</v>
      </c>
      <c r="D5" s="138"/>
      <c r="E5" s="138"/>
      <c r="F5" s="138"/>
      <c r="G5" s="138"/>
      <c r="H5" s="138"/>
      <c r="I5" s="138"/>
      <c r="J5" s="138"/>
      <c r="K5" s="138"/>
      <c r="L5" s="138"/>
      <c r="M5" s="138"/>
      <c r="N5" s="138"/>
    </row>
    <row r="6" spans="1:14" ht="25.05" customHeight="1" x14ac:dyDescent="0.3">
      <c r="A6" s="138" t="s">
        <v>75</v>
      </c>
      <c r="B6" s="138"/>
      <c r="C6" s="148" t="s">
        <v>89</v>
      </c>
      <c r="D6" s="148"/>
      <c r="E6" s="148"/>
      <c r="F6" s="148"/>
      <c r="G6" s="148"/>
      <c r="H6" s="148"/>
      <c r="I6" s="138" t="s">
        <v>90</v>
      </c>
      <c r="J6" s="138"/>
      <c r="K6" s="138" t="s">
        <v>12</v>
      </c>
      <c r="L6" s="138"/>
      <c r="M6" s="138"/>
      <c r="N6" s="138"/>
    </row>
    <row r="7" spans="1:14" ht="25.05" customHeight="1" x14ac:dyDescent="0.3">
      <c r="A7" s="138"/>
      <c r="B7" s="138"/>
      <c r="C7" s="138"/>
      <c r="D7" s="138"/>
      <c r="E7" s="138" t="s">
        <v>13</v>
      </c>
      <c r="F7" s="138"/>
      <c r="G7" s="138" t="s">
        <v>14</v>
      </c>
      <c r="H7" s="138"/>
      <c r="I7" s="138" t="s">
        <v>15</v>
      </c>
      <c r="J7" s="138"/>
      <c r="K7" s="2" t="s">
        <v>33</v>
      </c>
      <c r="L7" s="2" t="s">
        <v>91</v>
      </c>
      <c r="M7" s="142" t="s">
        <v>17</v>
      </c>
      <c r="N7" s="144"/>
    </row>
    <row r="8" spans="1:14" ht="25.05" customHeight="1" x14ac:dyDescent="0.3">
      <c r="A8" s="135" t="s">
        <v>76</v>
      </c>
      <c r="B8" s="135"/>
      <c r="C8" s="138" t="s">
        <v>92</v>
      </c>
      <c r="D8" s="138"/>
      <c r="E8" s="138"/>
      <c r="F8" s="138"/>
      <c r="G8" s="138"/>
      <c r="H8" s="138"/>
      <c r="I8" s="138"/>
      <c r="J8" s="138"/>
      <c r="K8" s="2"/>
      <c r="L8" s="4"/>
      <c r="M8" s="145"/>
      <c r="N8" s="146"/>
    </row>
    <row r="9" spans="1:14" ht="25.05" customHeight="1" x14ac:dyDescent="0.3">
      <c r="A9" s="135" t="s">
        <v>76</v>
      </c>
      <c r="B9" s="135"/>
      <c r="C9" s="138" t="s">
        <v>93</v>
      </c>
      <c r="D9" s="138"/>
      <c r="E9" s="138"/>
      <c r="F9" s="138"/>
      <c r="G9" s="138"/>
      <c r="H9" s="138"/>
      <c r="I9" s="138"/>
      <c r="J9" s="138"/>
      <c r="K9" s="2"/>
      <c r="L9" s="4"/>
      <c r="M9" s="145"/>
      <c r="N9" s="146"/>
    </row>
    <row r="10" spans="1:14" ht="25.05" customHeight="1" x14ac:dyDescent="0.3">
      <c r="A10" s="135" t="s">
        <v>76</v>
      </c>
      <c r="B10" s="135"/>
      <c r="C10" s="138" t="s">
        <v>84</v>
      </c>
      <c r="D10" s="138"/>
      <c r="E10" s="138"/>
      <c r="F10" s="138"/>
      <c r="G10" s="138"/>
      <c r="H10" s="138"/>
      <c r="I10" s="138"/>
      <c r="J10" s="138"/>
      <c r="K10" s="2"/>
      <c r="L10" s="4"/>
      <c r="M10" s="145"/>
      <c r="N10" s="146"/>
    </row>
    <row r="11" spans="1:14" ht="25.05" customHeight="1" x14ac:dyDescent="0.3">
      <c r="A11" s="135" t="s">
        <v>76</v>
      </c>
      <c r="B11" s="135"/>
      <c r="C11" s="138" t="s">
        <v>94</v>
      </c>
      <c r="D11" s="138"/>
      <c r="E11" s="138"/>
      <c r="F11" s="138"/>
      <c r="G11" s="138"/>
      <c r="H11" s="138"/>
      <c r="I11" s="138"/>
      <c r="J11" s="138"/>
      <c r="K11" s="2"/>
      <c r="L11" s="4"/>
      <c r="M11" s="145"/>
      <c r="N11" s="146"/>
    </row>
    <row r="12" spans="1:14" ht="25.05" customHeight="1" x14ac:dyDescent="0.3">
      <c r="A12" s="142"/>
      <c r="B12" s="143"/>
      <c r="C12" s="143"/>
      <c r="D12" s="143"/>
      <c r="E12" s="143"/>
      <c r="F12" s="143"/>
      <c r="G12" s="143"/>
      <c r="H12" s="143"/>
      <c r="I12" s="143"/>
      <c r="J12" s="143"/>
      <c r="K12" s="143"/>
      <c r="L12" s="143"/>
      <c r="M12" s="143"/>
      <c r="N12" s="144"/>
    </row>
    <row r="13" spans="1:14" ht="25.05" customHeight="1" x14ac:dyDescent="0.3">
      <c r="A13" s="135" t="s">
        <v>18</v>
      </c>
      <c r="B13" s="135"/>
      <c r="C13" s="135"/>
      <c r="D13" s="135"/>
      <c r="E13" s="135"/>
      <c r="F13" s="135"/>
      <c r="G13" s="135"/>
      <c r="H13" s="135"/>
      <c r="I13" s="135"/>
      <c r="J13" s="135"/>
      <c r="K13" s="135"/>
      <c r="L13" s="135"/>
      <c r="M13" s="135"/>
      <c r="N13" s="135"/>
    </row>
    <row r="14" spans="1:14" ht="25.05" customHeight="1" x14ac:dyDescent="0.3">
      <c r="A14" s="138" t="s">
        <v>95</v>
      </c>
      <c r="B14" s="138"/>
      <c r="C14" s="138" t="s">
        <v>27</v>
      </c>
      <c r="D14" s="138"/>
      <c r="E14" s="138"/>
      <c r="F14" s="138"/>
      <c r="G14" s="138"/>
      <c r="H14" s="138"/>
      <c r="I14" s="138" t="s">
        <v>28</v>
      </c>
      <c r="J14" s="138"/>
      <c r="K14" s="138"/>
      <c r="L14" s="138"/>
      <c r="M14" s="138"/>
      <c r="N14" s="138"/>
    </row>
    <row r="15" spans="1:14" ht="55.25" customHeight="1" x14ac:dyDescent="0.3">
      <c r="A15" s="138"/>
      <c r="B15" s="138"/>
      <c r="C15" s="141"/>
      <c r="D15" s="141"/>
      <c r="E15" s="141"/>
      <c r="F15" s="141"/>
      <c r="G15" s="141"/>
      <c r="H15" s="141"/>
      <c r="I15" s="141"/>
      <c r="J15" s="141"/>
      <c r="K15" s="141"/>
      <c r="L15" s="141"/>
      <c r="M15" s="141"/>
      <c r="N15" s="141"/>
    </row>
    <row r="16" spans="1:14" ht="36" customHeight="1" x14ac:dyDescent="0.3">
      <c r="A16" s="2"/>
      <c r="B16" s="138" t="s">
        <v>35</v>
      </c>
      <c r="C16" s="138"/>
      <c r="D16" s="138" t="s">
        <v>36</v>
      </c>
      <c r="E16" s="138"/>
      <c r="F16" s="138" t="s">
        <v>37</v>
      </c>
      <c r="G16" s="138"/>
      <c r="H16" s="3" t="s">
        <v>96</v>
      </c>
      <c r="I16" s="3" t="s">
        <v>31</v>
      </c>
      <c r="J16" s="2" t="s">
        <v>33</v>
      </c>
      <c r="K16" s="2" t="s">
        <v>32</v>
      </c>
      <c r="L16" s="2" t="s">
        <v>34</v>
      </c>
      <c r="M16" s="3" t="s">
        <v>17</v>
      </c>
      <c r="N16" s="3" t="s">
        <v>18</v>
      </c>
    </row>
    <row r="17" spans="1:14" ht="25.05" customHeight="1" x14ac:dyDescent="0.3">
      <c r="A17" s="139" t="s">
        <v>97</v>
      </c>
      <c r="B17" s="135" t="s">
        <v>98</v>
      </c>
      <c r="C17" s="135"/>
      <c r="D17" s="135" t="s">
        <v>99</v>
      </c>
      <c r="E17" s="135"/>
      <c r="F17" s="135" t="s">
        <v>45</v>
      </c>
      <c r="G17" s="135"/>
      <c r="H17" s="3"/>
      <c r="I17" s="3"/>
      <c r="J17" s="3"/>
      <c r="K17" s="3"/>
      <c r="L17" s="5"/>
      <c r="M17" s="3"/>
      <c r="N17" s="3"/>
    </row>
    <row r="18" spans="1:14" ht="25.05" customHeight="1" x14ac:dyDescent="0.3">
      <c r="A18" s="139" t="s">
        <v>97</v>
      </c>
      <c r="B18" s="135" t="s">
        <v>98</v>
      </c>
      <c r="C18" s="135"/>
      <c r="D18" s="135" t="s">
        <v>99</v>
      </c>
      <c r="E18" s="135"/>
      <c r="F18" s="135" t="s">
        <v>46</v>
      </c>
      <c r="G18" s="135"/>
      <c r="H18" s="3"/>
      <c r="I18" s="3"/>
      <c r="J18" s="3"/>
      <c r="K18" s="3"/>
      <c r="L18" s="5"/>
      <c r="M18" s="3"/>
      <c r="N18" s="3"/>
    </row>
    <row r="19" spans="1:14" ht="25.05" customHeight="1" x14ac:dyDescent="0.3">
      <c r="A19" s="139" t="s">
        <v>97</v>
      </c>
      <c r="B19" s="135" t="s">
        <v>98</v>
      </c>
      <c r="C19" s="135"/>
      <c r="D19" s="135" t="s">
        <v>99</v>
      </c>
      <c r="E19" s="135"/>
      <c r="F19" s="135" t="s">
        <v>47</v>
      </c>
      <c r="G19" s="135"/>
      <c r="H19" s="3"/>
      <c r="I19" s="3"/>
      <c r="J19" s="3"/>
      <c r="K19" s="3"/>
      <c r="L19" s="5"/>
      <c r="M19" s="3"/>
      <c r="N19" s="3"/>
    </row>
    <row r="20" spans="1:14" ht="25.05" customHeight="1" x14ac:dyDescent="0.3">
      <c r="A20" s="139" t="s">
        <v>97</v>
      </c>
      <c r="B20" s="135" t="s">
        <v>98</v>
      </c>
      <c r="C20" s="135"/>
      <c r="D20" s="135" t="s">
        <v>100</v>
      </c>
      <c r="E20" s="135"/>
      <c r="F20" s="135" t="s">
        <v>48</v>
      </c>
      <c r="G20" s="135"/>
      <c r="H20" s="3"/>
      <c r="I20" s="3"/>
      <c r="J20" s="3"/>
      <c r="K20" s="3"/>
      <c r="L20" s="5"/>
      <c r="M20" s="3"/>
      <c r="N20" s="3"/>
    </row>
    <row r="21" spans="1:14" ht="25.05" customHeight="1" x14ac:dyDescent="0.3">
      <c r="A21" s="139" t="s">
        <v>97</v>
      </c>
      <c r="B21" s="135" t="s">
        <v>98</v>
      </c>
      <c r="C21" s="135"/>
      <c r="D21" s="135" t="s">
        <v>101</v>
      </c>
      <c r="E21" s="135"/>
      <c r="F21" s="135" t="s">
        <v>49</v>
      </c>
      <c r="G21" s="135"/>
      <c r="H21" s="3"/>
      <c r="I21" s="3"/>
      <c r="J21" s="3"/>
      <c r="K21" s="3"/>
      <c r="L21" s="5"/>
      <c r="M21" s="3"/>
      <c r="N21" s="3"/>
    </row>
    <row r="22" spans="1:14" ht="25.05" customHeight="1" x14ac:dyDescent="0.3">
      <c r="A22" s="139" t="s">
        <v>97</v>
      </c>
      <c r="B22" s="135" t="s">
        <v>102</v>
      </c>
      <c r="C22" s="135"/>
      <c r="D22" s="135" t="s">
        <v>103</v>
      </c>
      <c r="E22" s="135"/>
      <c r="F22" s="135" t="s">
        <v>50</v>
      </c>
      <c r="G22" s="135"/>
      <c r="H22" s="3"/>
      <c r="I22" s="3"/>
      <c r="J22" s="3"/>
      <c r="K22" s="3"/>
      <c r="L22" s="5"/>
      <c r="M22" s="3"/>
      <c r="N22" s="3"/>
    </row>
    <row r="23" spans="1:14" ht="25.05" customHeight="1" x14ac:dyDescent="0.3">
      <c r="A23" s="139" t="s">
        <v>97</v>
      </c>
      <c r="B23" s="135" t="s">
        <v>102</v>
      </c>
      <c r="C23" s="135"/>
      <c r="D23" s="135" t="s">
        <v>103</v>
      </c>
      <c r="E23" s="135"/>
      <c r="F23" s="135" t="s">
        <v>51</v>
      </c>
      <c r="G23" s="135"/>
      <c r="H23" s="3"/>
      <c r="I23" s="3"/>
      <c r="J23" s="3"/>
      <c r="K23" s="3"/>
      <c r="L23" s="5"/>
      <c r="M23" s="3"/>
      <c r="N23" s="3"/>
    </row>
    <row r="24" spans="1:14" ht="25.05" customHeight="1" x14ac:dyDescent="0.3">
      <c r="A24" s="139" t="s">
        <v>97</v>
      </c>
      <c r="B24" s="135" t="s">
        <v>102</v>
      </c>
      <c r="C24" s="135"/>
      <c r="D24" s="135" t="s">
        <v>103</v>
      </c>
      <c r="E24" s="135"/>
      <c r="F24" s="135" t="s">
        <v>52</v>
      </c>
      <c r="G24" s="135"/>
      <c r="H24" s="3"/>
      <c r="I24" s="3"/>
      <c r="J24" s="3"/>
      <c r="K24" s="3"/>
      <c r="L24" s="5"/>
      <c r="M24" s="3"/>
      <c r="N24" s="3"/>
    </row>
    <row r="25" spans="1:14" ht="25.05" customHeight="1" x14ac:dyDescent="0.3">
      <c r="A25" s="139" t="s">
        <v>97</v>
      </c>
      <c r="B25" s="135" t="s">
        <v>102</v>
      </c>
      <c r="C25" s="135"/>
      <c r="D25" s="135" t="s">
        <v>103</v>
      </c>
      <c r="E25" s="135"/>
      <c r="F25" s="135" t="s">
        <v>53</v>
      </c>
      <c r="G25" s="135"/>
      <c r="H25" s="3"/>
      <c r="I25" s="3"/>
      <c r="J25" s="3"/>
      <c r="K25" s="3"/>
      <c r="L25" s="5"/>
      <c r="M25" s="3"/>
      <c r="N25" s="3"/>
    </row>
    <row r="26" spans="1:14" ht="25.05" customHeight="1" x14ac:dyDescent="0.3">
      <c r="A26" s="139" t="s">
        <v>97</v>
      </c>
      <c r="B26" s="135" t="s">
        <v>102</v>
      </c>
      <c r="C26" s="135"/>
      <c r="D26" s="135" t="s">
        <v>103</v>
      </c>
      <c r="E26" s="135"/>
      <c r="F26" s="135" t="s">
        <v>54</v>
      </c>
      <c r="G26" s="135"/>
      <c r="H26" s="3"/>
      <c r="I26" s="3"/>
      <c r="J26" s="3"/>
      <c r="K26" s="3"/>
      <c r="L26" s="5"/>
      <c r="M26" s="3"/>
      <c r="N26" s="3"/>
    </row>
    <row r="27" spans="1:14" ht="25.05" customHeight="1" x14ac:dyDescent="0.3">
      <c r="A27" s="139" t="s">
        <v>97</v>
      </c>
      <c r="B27" s="135" t="s">
        <v>102</v>
      </c>
      <c r="C27" s="135"/>
      <c r="D27" s="135" t="s">
        <v>103</v>
      </c>
      <c r="E27" s="135"/>
      <c r="F27" s="135" t="s">
        <v>55</v>
      </c>
      <c r="G27" s="135"/>
      <c r="H27" s="3"/>
      <c r="I27" s="3"/>
      <c r="J27" s="3"/>
      <c r="K27" s="3"/>
      <c r="L27" s="5"/>
      <c r="M27" s="3"/>
      <c r="N27" s="3"/>
    </row>
    <row r="28" spans="1:14" ht="25.05" customHeight="1" x14ac:dyDescent="0.3">
      <c r="A28" s="139" t="s">
        <v>97</v>
      </c>
      <c r="B28" s="135" t="s">
        <v>102</v>
      </c>
      <c r="C28" s="135"/>
      <c r="D28" s="135" t="s">
        <v>103</v>
      </c>
      <c r="E28" s="135"/>
      <c r="F28" s="135" t="s">
        <v>56</v>
      </c>
      <c r="G28" s="135"/>
      <c r="H28" s="3"/>
      <c r="I28" s="3"/>
      <c r="J28" s="3"/>
      <c r="K28" s="3"/>
      <c r="L28" s="5"/>
      <c r="M28" s="3"/>
      <c r="N28" s="3"/>
    </row>
    <row r="29" spans="1:14" ht="25.05" customHeight="1" x14ac:dyDescent="0.3">
      <c r="A29" s="139" t="s">
        <v>97</v>
      </c>
      <c r="B29" s="135" t="s">
        <v>102</v>
      </c>
      <c r="C29" s="135"/>
      <c r="D29" s="135" t="s">
        <v>103</v>
      </c>
      <c r="E29" s="135"/>
      <c r="F29" s="135" t="s">
        <v>57</v>
      </c>
      <c r="G29" s="135"/>
      <c r="H29" s="3"/>
      <c r="I29" s="3"/>
      <c r="J29" s="3"/>
      <c r="K29" s="3"/>
      <c r="L29" s="5"/>
      <c r="M29" s="3"/>
      <c r="N29" s="3"/>
    </row>
    <row r="30" spans="1:14" ht="25.05" customHeight="1" x14ac:dyDescent="0.3">
      <c r="A30" s="139" t="s">
        <v>97</v>
      </c>
      <c r="B30" s="135" t="s">
        <v>102</v>
      </c>
      <c r="C30" s="135"/>
      <c r="D30" s="135" t="s">
        <v>104</v>
      </c>
      <c r="E30" s="135"/>
      <c r="F30" s="135" t="s">
        <v>58</v>
      </c>
      <c r="G30" s="135"/>
      <c r="H30" s="3"/>
      <c r="I30" s="3"/>
      <c r="J30" s="3"/>
      <c r="K30" s="3"/>
      <c r="L30" s="5"/>
      <c r="M30" s="3"/>
      <c r="N30" s="3"/>
    </row>
    <row r="31" spans="1:14" ht="25.05" customHeight="1" x14ac:dyDescent="0.3">
      <c r="A31" s="139" t="s">
        <v>97</v>
      </c>
      <c r="B31" s="135" t="s">
        <v>102</v>
      </c>
      <c r="C31" s="135"/>
      <c r="D31" s="135" t="s">
        <v>104</v>
      </c>
      <c r="E31" s="135"/>
      <c r="F31" s="135" t="s">
        <v>59</v>
      </c>
      <c r="G31" s="135"/>
      <c r="H31" s="3"/>
      <c r="I31" s="3"/>
      <c r="J31" s="3"/>
      <c r="K31" s="3"/>
      <c r="L31" s="5"/>
      <c r="M31" s="3"/>
      <c r="N31" s="3"/>
    </row>
    <row r="32" spans="1:14" ht="25.05" customHeight="1" x14ac:dyDescent="0.3">
      <c r="A32" s="139" t="s">
        <v>97</v>
      </c>
      <c r="B32" s="135" t="s">
        <v>102</v>
      </c>
      <c r="C32" s="135"/>
      <c r="D32" s="135" t="s">
        <v>104</v>
      </c>
      <c r="E32" s="135"/>
      <c r="F32" s="135" t="s">
        <v>60</v>
      </c>
      <c r="G32" s="135"/>
      <c r="H32" s="3"/>
      <c r="I32" s="3"/>
      <c r="J32" s="3"/>
      <c r="K32" s="3"/>
      <c r="L32" s="5"/>
      <c r="M32" s="3"/>
      <c r="N32" s="3"/>
    </row>
    <row r="33" spans="1:14" ht="25.05" customHeight="1" x14ac:dyDescent="0.3">
      <c r="A33" s="139" t="s">
        <v>97</v>
      </c>
      <c r="B33" s="135" t="s">
        <v>102</v>
      </c>
      <c r="C33" s="135"/>
      <c r="D33" s="135" t="s">
        <v>104</v>
      </c>
      <c r="E33" s="135"/>
      <c r="F33" s="135" t="s">
        <v>61</v>
      </c>
      <c r="G33" s="135"/>
      <c r="H33" s="3"/>
      <c r="I33" s="3"/>
      <c r="J33" s="3"/>
      <c r="K33" s="3"/>
      <c r="L33" s="5"/>
      <c r="M33" s="3"/>
      <c r="N33" s="3"/>
    </row>
    <row r="34" spans="1:14" ht="25.05" customHeight="1" x14ac:dyDescent="0.3">
      <c r="A34" s="139" t="s">
        <v>97</v>
      </c>
      <c r="B34" s="135" t="s">
        <v>102</v>
      </c>
      <c r="C34" s="135"/>
      <c r="D34" s="135" t="s">
        <v>104</v>
      </c>
      <c r="E34" s="135"/>
      <c r="F34" s="135" t="s">
        <v>62</v>
      </c>
      <c r="G34" s="135"/>
      <c r="H34" s="3"/>
      <c r="I34" s="3"/>
      <c r="J34" s="3"/>
      <c r="K34" s="3"/>
      <c r="L34" s="5"/>
      <c r="M34" s="3"/>
      <c r="N34" s="3"/>
    </row>
    <row r="35" spans="1:14" ht="25.05" customHeight="1" x14ac:dyDescent="0.3">
      <c r="A35" s="139" t="s">
        <v>97</v>
      </c>
      <c r="B35" s="135" t="s">
        <v>102</v>
      </c>
      <c r="C35" s="135"/>
      <c r="D35" s="135" t="s">
        <v>105</v>
      </c>
      <c r="E35" s="135"/>
      <c r="F35" s="135" t="s">
        <v>64</v>
      </c>
      <c r="G35" s="135"/>
      <c r="H35" s="3"/>
      <c r="I35" s="3"/>
      <c r="J35" s="3"/>
      <c r="K35" s="3"/>
      <c r="L35" s="5"/>
      <c r="M35" s="3"/>
      <c r="N35" s="3"/>
    </row>
    <row r="36" spans="1:14" ht="25.05" customHeight="1" x14ac:dyDescent="0.3">
      <c r="A36" s="139" t="s">
        <v>97</v>
      </c>
      <c r="B36" s="135" t="s">
        <v>102</v>
      </c>
      <c r="C36" s="135"/>
      <c r="D36" s="135" t="s">
        <v>105</v>
      </c>
      <c r="E36" s="135"/>
      <c r="F36" s="135" t="s">
        <v>65</v>
      </c>
      <c r="G36" s="135"/>
      <c r="H36" s="3"/>
      <c r="I36" s="3"/>
      <c r="J36" s="3"/>
      <c r="K36" s="3"/>
      <c r="L36" s="5"/>
      <c r="M36" s="3"/>
      <c r="N36" s="3"/>
    </row>
    <row r="37" spans="1:14" ht="25.05" customHeight="1" x14ac:dyDescent="0.3">
      <c r="A37" s="139" t="s">
        <v>97</v>
      </c>
      <c r="B37" s="135" t="s">
        <v>102</v>
      </c>
      <c r="C37" s="135"/>
      <c r="D37" s="135" t="s">
        <v>105</v>
      </c>
      <c r="E37" s="135"/>
      <c r="F37" s="135" t="s">
        <v>66</v>
      </c>
      <c r="G37" s="135"/>
      <c r="H37" s="3"/>
      <c r="I37" s="3"/>
      <c r="J37" s="3"/>
      <c r="K37" s="3"/>
      <c r="L37" s="5"/>
      <c r="M37" s="3"/>
      <c r="N37" s="3"/>
    </row>
    <row r="38" spans="1:14" ht="25.05" customHeight="1" x14ac:dyDescent="0.3">
      <c r="A38" s="139" t="s">
        <v>97</v>
      </c>
      <c r="B38" s="135" t="s">
        <v>102</v>
      </c>
      <c r="C38" s="135"/>
      <c r="D38" s="135" t="s">
        <v>105</v>
      </c>
      <c r="E38" s="135"/>
      <c r="F38" s="135" t="s">
        <v>67</v>
      </c>
      <c r="G38" s="135"/>
      <c r="H38" s="3"/>
      <c r="I38" s="3"/>
      <c r="J38" s="3"/>
      <c r="K38" s="3"/>
      <c r="L38" s="5"/>
      <c r="M38" s="3"/>
      <c r="N38" s="3"/>
    </row>
    <row r="39" spans="1:14" ht="25.05" customHeight="1" x14ac:dyDescent="0.3">
      <c r="A39" s="139" t="s">
        <v>97</v>
      </c>
      <c r="B39" s="135" t="s">
        <v>102</v>
      </c>
      <c r="C39" s="135"/>
      <c r="D39" s="135" t="s">
        <v>105</v>
      </c>
      <c r="E39" s="135"/>
      <c r="F39" s="135" t="s">
        <v>68</v>
      </c>
      <c r="G39" s="135"/>
      <c r="H39" s="3"/>
      <c r="I39" s="3"/>
      <c r="J39" s="3"/>
      <c r="K39" s="3"/>
      <c r="L39" s="5"/>
      <c r="M39" s="3"/>
      <c r="N39" s="3"/>
    </row>
    <row r="40" spans="1:14" ht="25.05" customHeight="1" x14ac:dyDescent="0.3">
      <c r="A40" s="139" t="s">
        <v>97</v>
      </c>
      <c r="B40" s="135" t="s">
        <v>102</v>
      </c>
      <c r="C40" s="135"/>
      <c r="D40" s="135" t="s">
        <v>105</v>
      </c>
      <c r="E40" s="135"/>
      <c r="F40" s="135" t="s">
        <v>69</v>
      </c>
      <c r="G40" s="135"/>
      <c r="H40" s="3"/>
      <c r="I40" s="3"/>
      <c r="J40" s="3"/>
      <c r="K40" s="3"/>
      <c r="L40" s="5"/>
      <c r="M40" s="3"/>
      <c r="N40" s="3"/>
    </row>
    <row r="41" spans="1:14" ht="25.05" customHeight="1" x14ac:dyDescent="0.3">
      <c r="A41" s="139" t="s">
        <v>97</v>
      </c>
      <c r="B41" s="135" t="s">
        <v>102</v>
      </c>
      <c r="C41" s="135"/>
      <c r="D41" s="135" t="s">
        <v>105</v>
      </c>
      <c r="E41" s="135"/>
      <c r="F41" s="135" t="s">
        <v>70</v>
      </c>
      <c r="G41" s="135"/>
      <c r="H41" s="3"/>
      <c r="I41" s="3"/>
      <c r="J41" s="3"/>
      <c r="K41" s="3"/>
      <c r="L41" s="5"/>
      <c r="M41" s="3"/>
      <c r="N41" s="3"/>
    </row>
    <row r="42" spans="1:14" ht="25.05" customHeight="1" x14ac:dyDescent="0.3">
      <c r="A42" s="139" t="s">
        <v>97</v>
      </c>
      <c r="B42" s="135" t="s">
        <v>106</v>
      </c>
      <c r="C42" s="135"/>
      <c r="D42" s="135" t="s">
        <v>107</v>
      </c>
      <c r="E42" s="135"/>
      <c r="F42" s="135" t="s">
        <v>71</v>
      </c>
      <c r="G42" s="135"/>
      <c r="H42" s="3"/>
      <c r="I42" s="3"/>
      <c r="J42" s="3"/>
      <c r="K42" s="3"/>
      <c r="L42" s="5"/>
      <c r="M42" s="3"/>
      <c r="N42" s="3"/>
    </row>
    <row r="43" spans="1:14" ht="25.05" customHeight="1" x14ac:dyDescent="0.3">
      <c r="A43" s="139" t="s">
        <v>97</v>
      </c>
      <c r="B43" s="135" t="s">
        <v>106</v>
      </c>
      <c r="C43" s="135"/>
      <c r="D43" s="135" t="s">
        <v>107</v>
      </c>
      <c r="E43" s="135"/>
      <c r="F43" s="135" t="s">
        <v>108</v>
      </c>
      <c r="G43" s="135"/>
      <c r="H43" s="3"/>
      <c r="I43" s="3"/>
      <c r="J43" s="3"/>
      <c r="K43" s="3"/>
      <c r="L43" s="5"/>
      <c r="M43" s="3"/>
      <c r="N43" s="3"/>
    </row>
    <row r="44" spans="1:14" ht="40.049999999999997" customHeight="1" x14ac:dyDescent="0.3">
      <c r="A44" s="139" t="s">
        <v>97</v>
      </c>
      <c r="B44" s="135" t="s">
        <v>106</v>
      </c>
      <c r="C44" s="135"/>
      <c r="D44" s="135" t="s">
        <v>107</v>
      </c>
      <c r="E44" s="135"/>
      <c r="F44" s="135" t="s">
        <v>109</v>
      </c>
      <c r="G44" s="135"/>
      <c r="H44" s="3"/>
      <c r="I44" s="3"/>
      <c r="J44" s="3"/>
      <c r="K44" s="3"/>
      <c r="L44" s="5"/>
      <c r="M44" s="3"/>
      <c r="N44" s="3"/>
    </row>
    <row r="45" spans="1:14" ht="25.05" customHeight="1" x14ac:dyDescent="0.3">
      <c r="A45" s="139" t="s">
        <v>97</v>
      </c>
      <c r="B45" s="135" t="s">
        <v>106</v>
      </c>
      <c r="C45" s="135"/>
      <c r="D45" s="135" t="s">
        <v>107</v>
      </c>
      <c r="E45" s="135"/>
      <c r="F45" s="135" t="s">
        <v>110</v>
      </c>
      <c r="G45" s="135"/>
      <c r="H45" s="3"/>
      <c r="I45" s="3"/>
      <c r="J45" s="3"/>
      <c r="K45" s="3"/>
      <c r="L45" s="5"/>
      <c r="M45" s="3"/>
      <c r="N45" s="3"/>
    </row>
    <row r="46" spans="1:14" ht="25.05" customHeight="1" x14ac:dyDescent="0.3">
      <c r="A46" s="139" t="s">
        <v>97</v>
      </c>
      <c r="B46" s="135" t="s">
        <v>106</v>
      </c>
      <c r="C46" s="135"/>
      <c r="D46" s="135" t="s">
        <v>107</v>
      </c>
      <c r="E46" s="135"/>
      <c r="F46" s="135" t="s">
        <v>111</v>
      </c>
      <c r="G46" s="135"/>
      <c r="H46" s="3"/>
      <c r="I46" s="3"/>
      <c r="J46" s="3"/>
      <c r="K46" s="3"/>
      <c r="L46" s="5"/>
      <c r="M46" s="3"/>
      <c r="N46" s="3"/>
    </row>
    <row r="47" spans="1:14" ht="25.05" customHeight="1" x14ac:dyDescent="0.3">
      <c r="A47" s="139" t="s">
        <v>97</v>
      </c>
      <c r="B47" s="135" t="s">
        <v>106</v>
      </c>
      <c r="C47" s="135"/>
      <c r="D47" s="135" t="s">
        <v>112</v>
      </c>
      <c r="E47" s="135"/>
      <c r="F47" s="135" t="s">
        <v>113</v>
      </c>
      <c r="G47" s="135"/>
      <c r="H47" s="3"/>
      <c r="I47" s="3"/>
      <c r="J47" s="3"/>
      <c r="K47" s="3"/>
      <c r="L47" s="5"/>
      <c r="M47" s="3"/>
      <c r="N47" s="3"/>
    </row>
    <row r="48" spans="1:14" ht="25.05" customHeight="1" x14ac:dyDescent="0.3">
      <c r="A48" s="139" t="s">
        <v>97</v>
      </c>
      <c r="B48" s="135" t="s">
        <v>106</v>
      </c>
      <c r="C48" s="135"/>
      <c r="D48" s="135" t="s">
        <v>112</v>
      </c>
      <c r="E48" s="135"/>
      <c r="F48" s="135" t="s">
        <v>114</v>
      </c>
      <c r="G48" s="135"/>
      <c r="H48" s="3"/>
      <c r="I48" s="3"/>
      <c r="J48" s="3"/>
      <c r="K48" s="3"/>
      <c r="L48" s="5"/>
      <c r="M48" s="3"/>
      <c r="N48" s="3"/>
    </row>
    <row r="49" spans="1:14" ht="25.05" customHeight="1" x14ac:dyDescent="0.3">
      <c r="A49" s="139" t="s">
        <v>97</v>
      </c>
      <c r="B49" s="135" t="s">
        <v>115</v>
      </c>
      <c r="C49" s="135"/>
      <c r="D49" s="135" t="s">
        <v>116</v>
      </c>
      <c r="E49" s="135"/>
      <c r="F49" s="135" t="s">
        <v>117</v>
      </c>
      <c r="G49" s="135"/>
      <c r="H49" s="3"/>
      <c r="I49" s="5"/>
      <c r="J49" s="3"/>
      <c r="K49" s="3"/>
      <c r="L49" s="5"/>
      <c r="M49" s="3"/>
      <c r="N49" s="3"/>
    </row>
    <row r="50" spans="1:14" ht="25.05" customHeight="1" x14ac:dyDescent="0.3">
      <c r="A50" s="139" t="s">
        <v>97</v>
      </c>
      <c r="B50" s="135" t="s">
        <v>115</v>
      </c>
      <c r="C50" s="135"/>
      <c r="D50" s="135" t="s">
        <v>116</v>
      </c>
      <c r="E50" s="135"/>
      <c r="F50" s="135" t="s">
        <v>118</v>
      </c>
      <c r="G50" s="135"/>
      <c r="H50" s="3"/>
      <c r="I50" s="5"/>
      <c r="J50" s="3"/>
      <c r="K50" s="3"/>
      <c r="L50" s="5"/>
      <c r="M50" s="3"/>
      <c r="N50" s="3"/>
    </row>
    <row r="51" spans="1:14" ht="25.05" customHeight="1" x14ac:dyDescent="0.3">
      <c r="A51" s="138" t="s">
        <v>72</v>
      </c>
      <c r="B51" s="138"/>
      <c r="C51" s="138"/>
      <c r="D51" s="138"/>
      <c r="E51" s="138"/>
      <c r="F51" s="138"/>
      <c r="G51" s="138"/>
      <c r="H51" s="138"/>
      <c r="I51" s="138"/>
      <c r="J51" s="2">
        <v>100</v>
      </c>
      <c r="K51" s="6"/>
      <c r="L51" s="6"/>
      <c r="M51" s="7"/>
      <c r="N51" s="2"/>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6:G46"/>
    <mergeCell ref="F47:G47"/>
    <mergeCell ref="F48:G48"/>
    <mergeCell ref="F49:G49"/>
    <mergeCell ref="D49:E50"/>
    <mergeCell ref="F50:G50"/>
    <mergeCell ref="A51:I51"/>
    <mergeCell ref="A17:A50"/>
    <mergeCell ref="A1:N3"/>
    <mergeCell ref="A8:B11"/>
    <mergeCell ref="A14:B15"/>
    <mergeCell ref="B17:C21"/>
    <mergeCell ref="D17:E19"/>
    <mergeCell ref="B22:C41"/>
    <mergeCell ref="D22:E29"/>
    <mergeCell ref="D30:E34"/>
    <mergeCell ref="D35:E41"/>
    <mergeCell ref="B42:C48"/>
    <mergeCell ref="D42:E46"/>
    <mergeCell ref="D47:E48"/>
    <mergeCell ref="B49:C50"/>
    <mergeCell ref="F45:G45"/>
  </mergeCells>
  <phoneticPr fontId="20"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51"/>
  <sheetViews>
    <sheetView workbookViewId="0">
      <selection activeCell="Q9" sqref="Q9"/>
    </sheetView>
  </sheetViews>
  <sheetFormatPr defaultColWidth="8.9296875" defaultRowHeight="13.5" x14ac:dyDescent="0.3"/>
  <cols>
    <col min="2" max="2" width="11.06640625" customWidth="1"/>
    <col min="3" max="3" width="12.9296875" customWidth="1"/>
    <col min="4" max="5" width="7.796875" customWidth="1"/>
    <col min="6" max="6" width="15.796875" customWidth="1"/>
    <col min="7" max="7" width="7.59765625" customWidth="1"/>
    <col min="8" max="9" width="8.796875" customWidth="1"/>
    <col min="10" max="10" width="6.59765625" customWidth="1"/>
    <col min="11" max="11" width="8.796875" customWidth="1"/>
    <col min="12" max="12" width="11.06640625" customWidth="1"/>
    <col min="13" max="13" width="8.796875" style="1" customWidth="1"/>
    <col min="14" max="14" width="12.06640625" customWidth="1"/>
  </cols>
  <sheetData>
    <row r="1" spans="1:14" x14ac:dyDescent="0.3">
      <c r="A1" s="140" t="s">
        <v>87</v>
      </c>
      <c r="B1" s="140"/>
      <c r="C1" s="140"/>
      <c r="D1" s="140"/>
      <c r="E1" s="140"/>
      <c r="F1" s="140"/>
      <c r="G1" s="140"/>
      <c r="H1" s="140"/>
      <c r="I1" s="140"/>
      <c r="J1" s="140"/>
      <c r="K1" s="140"/>
      <c r="L1" s="140"/>
      <c r="M1" s="140"/>
      <c r="N1" s="140"/>
    </row>
    <row r="2" spans="1:14" x14ac:dyDescent="0.3">
      <c r="A2" s="140"/>
      <c r="B2" s="140"/>
      <c r="C2" s="140"/>
      <c r="D2" s="140"/>
      <c r="E2" s="140"/>
      <c r="F2" s="140"/>
      <c r="G2" s="140"/>
      <c r="H2" s="140"/>
      <c r="I2" s="140"/>
      <c r="J2" s="140"/>
      <c r="K2" s="140"/>
      <c r="L2" s="140"/>
      <c r="M2" s="140"/>
      <c r="N2" s="140"/>
    </row>
    <row r="3" spans="1:14" ht="24" customHeight="1" x14ac:dyDescent="0.3">
      <c r="A3" s="140"/>
      <c r="B3" s="140"/>
      <c r="C3" s="140"/>
      <c r="D3" s="140"/>
      <c r="E3" s="140"/>
      <c r="F3" s="140"/>
      <c r="G3" s="140"/>
      <c r="H3" s="140"/>
      <c r="I3" s="140"/>
      <c r="J3" s="140"/>
      <c r="K3" s="140"/>
      <c r="L3" s="140"/>
      <c r="M3" s="140"/>
      <c r="N3" s="140"/>
    </row>
    <row r="4" spans="1:14" ht="25.05" customHeight="1" x14ac:dyDescent="0.3">
      <c r="A4" s="147" t="s">
        <v>10</v>
      </c>
      <c r="B4" s="147"/>
      <c r="C4" s="147"/>
      <c r="D4" s="147"/>
      <c r="E4" s="147"/>
      <c r="F4" s="147"/>
      <c r="G4" s="147"/>
      <c r="H4" s="147"/>
      <c r="I4" s="147"/>
      <c r="J4" s="147"/>
      <c r="K4" s="147"/>
      <c r="L4" s="147"/>
      <c r="M4" s="147"/>
      <c r="N4" s="147"/>
    </row>
    <row r="5" spans="1:14" ht="25.05" customHeight="1" x14ac:dyDescent="0.3">
      <c r="A5" s="138" t="s">
        <v>74</v>
      </c>
      <c r="B5" s="138"/>
      <c r="C5" s="138" t="s">
        <v>88</v>
      </c>
      <c r="D5" s="138"/>
      <c r="E5" s="138"/>
      <c r="F5" s="138"/>
      <c r="G5" s="138"/>
      <c r="H5" s="138"/>
      <c r="I5" s="138"/>
      <c r="J5" s="138"/>
      <c r="K5" s="138"/>
      <c r="L5" s="138"/>
      <c r="M5" s="138"/>
      <c r="N5" s="138"/>
    </row>
    <row r="6" spans="1:14" ht="25.05" customHeight="1" x14ac:dyDescent="0.3">
      <c r="A6" s="138" t="s">
        <v>75</v>
      </c>
      <c r="B6" s="138"/>
      <c r="C6" s="148" t="s">
        <v>89</v>
      </c>
      <c r="D6" s="148"/>
      <c r="E6" s="148"/>
      <c r="F6" s="148"/>
      <c r="G6" s="148"/>
      <c r="H6" s="148"/>
      <c r="I6" s="138" t="s">
        <v>90</v>
      </c>
      <c r="J6" s="138"/>
      <c r="K6" s="138" t="s">
        <v>12</v>
      </c>
      <c r="L6" s="138"/>
      <c r="M6" s="138"/>
      <c r="N6" s="138"/>
    </row>
    <row r="7" spans="1:14" ht="25.05" customHeight="1" x14ac:dyDescent="0.3">
      <c r="A7" s="138"/>
      <c r="B7" s="138"/>
      <c r="C7" s="138"/>
      <c r="D7" s="138"/>
      <c r="E7" s="138" t="s">
        <v>13</v>
      </c>
      <c r="F7" s="138"/>
      <c r="G7" s="138" t="s">
        <v>14</v>
      </c>
      <c r="H7" s="138"/>
      <c r="I7" s="138" t="s">
        <v>15</v>
      </c>
      <c r="J7" s="138"/>
      <c r="K7" s="2" t="s">
        <v>33</v>
      </c>
      <c r="L7" s="2" t="s">
        <v>91</v>
      </c>
      <c r="M7" s="142" t="s">
        <v>17</v>
      </c>
      <c r="N7" s="144"/>
    </row>
    <row r="8" spans="1:14" ht="25.05" customHeight="1" x14ac:dyDescent="0.3">
      <c r="A8" s="135" t="s">
        <v>76</v>
      </c>
      <c r="B8" s="135"/>
      <c r="C8" s="138" t="s">
        <v>92</v>
      </c>
      <c r="D8" s="138"/>
      <c r="E8" s="138"/>
      <c r="F8" s="138"/>
      <c r="G8" s="138"/>
      <c r="H8" s="138"/>
      <c r="I8" s="138"/>
      <c r="J8" s="138"/>
      <c r="K8" s="2"/>
      <c r="L8" s="4"/>
      <c r="M8" s="145"/>
      <c r="N8" s="146"/>
    </row>
    <row r="9" spans="1:14" ht="25.05" customHeight="1" x14ac:dyDescent="0.3">
      <c r="A9" s="135" t="s">
        <v>76</v>
      </c>
      <c r="B9" s="135"/>
      <c r="C9" s="138" t="s">
        <v>93</v>
      </c>
      <c r="D9" s="138"/>
      <c r="E9" s="138"/>
      <c r="F9" s="138"/>
      <c r="G9" s="138"/>
      <c r="H9" s="138"/>
      <c r="I9" s="138"/>
      <c r="J9" s="138"/>
      <c r="K9" s="2"/>
      <c r="L9" s="4"/>
      <c r="M9" s="145"/>
      <c r="N9" s="146"/>
    </row>
    <row r="10" spans="1:14" ht="25.05" customHeight="1" x14ac:dyDescent="0.3">
      <c r="A10" s="135" t="s">
        <v>76</v>
      </c>
      <c r="B10" s="135"/>
      <c r="C10" s="138" t="s">
        <v>84</v>
      </c>
      <c r="D10" s="138"/>
      <c r="E10" s="138"/>
      <c r="F10" s="138"/>
      <c r="G10" s="138"/>
      <c r="H10" s="138"/>
      <c r="I10" s="138"/>
      <c r="J10" s="138"/>
      <c r="K10" s="2"/>
      <c r="L10" s="4"/>
      <c r="M10" s="145"/>
      <c r="N10" s="146"/>
    </row>
    <row r="11" spans="1:14" ht="25.05" customHeight="1" x14ac:dyDescent="0.3">
      <c r="A11" s="135" t="s">
        <v>76</v>
      </c>
      <c r="B11" s="135"/>
      <c r="C11" s="138" t="s">
        <v>94</v>
      </c>
      <c r="D11" s="138"/>
      <c r="E11" s="138"/>
      <c r="F11" s="138"/>
      <c r="G11" s="138"/>
      <c r="H11" s="138"/>
      <c r="I11" s="138"/>
      <c r="J11" s="138"/>
      <c r="K11" s="2"/>
      <c r="L11" s="4"/>
      <c r="M11" s="145"/>
      <c r="N11" s="146"/>
    </row>
    <row r="12" spans="1:14" ht="25.05" customHeight="1" x14ac:dyDescent="0.3">
      <c r="A12" s="142"/>
      <c r="B12" s="143"/>
      <c r="C12" s="143"/>
      <c r="D12" s="143"/>
      <c r="E12" s="143"/>
      <c r="F12" s="143"/>
      <c r="G12" s="143"/>
      <c r="H12" s="143"/>
      <c r="I12" s="143"/>
      <c r="J12" s="143"/>
      <c r="K12" s="143"/>
      <c r="L12" s="143"/>
      <c r="M12" s="143"/>
      <c r="N12" s="144"/>
    </row>
    <row r="13" spans="1:14" ht="25.05" customHeight="1" x14ac:dyDescent="0.3">
      <c r="A13" s="135" t="s">
        <v>18</v>
      </c>
      <c r="B13" s="135"/>
      <c r="C13" s="135"/>
      <c r="D13" s="135"/>
      <c r="E13" s="135"/>
      <c r="F13" s="135"/>
      <c r="G13" s="135"/>
      <c r="H13" s="135"/>
      <c r="I13" s="135"/>
      <c r="J13" s="135"/>
      <c r="K13" s="135"/>
      <c r="L13" s="135"/>
      <c r="M13" s="135"/>
      <c r="N13" s="135"/>
    </row>
    <row r="14" spans="1:14" ht="25.05" customHeight="1" x14ac:dyDescent="0.3">
      <c r="A14" s="138" t="s">
        <v>95</v>
      </c>
      <c r="B14" s="138"/>
      <c r="C14" s="138" t="s">
        <v>27</v>
      </c>
      <c r="D14" s="138"/>
      <c r="E14" s="138"/>
      <c r="F14" s="138"/>
      <c r="G14" s="138"/>
      <c r="H14" s="138"/>
      <c r="I14" s="138" t="s">
        <v>28</v>
      </c>
      <c r="J14" s="138"/>
      <c r="K14" s="138"/>
      <c r="L14" s="138"/>
      <c r="M14" s="138"/>
      <c r="N14" s="138"/>
    </row>
    <row r="15" spans="1:14" ht="55.25" customHeight="1" x14ac:dyDescent="0.3">
      <c r="A15" s="138"/>
      <c r="B15" s="138"/>
      <c r="C15" s="141"/>
      <c r="D15" s="141"/>
      <c r="E15" s="141"/>
      <c r="F15" s="141"/>
      <c r="G15" s="141"/>
      <c r="H15" s="141"/>
      <c r="I15" s="141"/>
      <c r="J15" s="141"/>
      <c r="K15" s="141"/>
      <c r="L15" s="141"/>
      <c r="M15" s="141"/>
      <c r="N15" s="141"/>
    </row>
    <row r="16" spans="1:14" ht="36" customHeight="1" x14ac:dyDescent="0.3">
      <c r="A16" s="2"/>
      <c r="B16" s="138" t="s">
        <v>35</v>
      </c>
      <c r="C16" s="138"/>
      <c r="D16" s="138" t="s">
        <v>36</v>
      </c>
      <c r="E16" s="138"/>
      <c r="F16" s="138" t="s">
        <v>37</v>
      </c>
      <c r="G16" s="138"/>
      <c r="H16" s="3" t="s">
        <v>96</v>
      </c>
      <c r="I16" s="3" t="s">
        <v>31</v>
      </c>
      <c r="J16" s="2" t="s">
        <v>33</v>
      </c>
      <c r="K16" s="2" t="s">
        <v>32</v>
      </c>
      <c r="L16" s="2" t="s">
        <v>34</v>
      </c>
      <c r="M16" s="3" t="s">
        <v>17</v>
      </c>
      <c r="N16" s="3" t="s">
        <v>18</v>
      </c>
    </row>
    <row r="17" spans="1:14" ht="25.05" customHeight="1" x14ac:dyDescent="0.3">
      <c r="A17" s="139" t="s">
        <v>97</v>
      </c>
      <c r="B17" s="135" t="s">
        <v>98</v>
      </c>
      <c r="C17" s="135"/>
      <c r="D17" s="135" t="s">
        <v>99</v>
      </c>
      <c r="E17" s="135"/>
      <c r="F17" s="135" t="s">
        <v>45</v>
      </c>
      <c r="G17" s="135"/>
      <c r="H17" s="3"/>
      <c r="I17" s="3"/>
      <c r="J17" s="3"/>
      <c r="K17" s="3"/>
      <c r="L17" s="5"/>
      <c r="M17" s="3"/>
      <c r="N17" s="3"/>
    </row>
    <row r="18" spans="1:14" ht="25.05" customHeight="1" x14ac:dyDescent="0.3">
      <c r="A18" s="139" t="s">
        <v>97</v>
      </c>
      <c r="B18" s="135" t="s">
        <v>98</v>
      </c>
      <c r="C18" s="135"/>
      <c r="D18" s="135" t="s">
        <v>99</v>
      </c>
      <c r="E18" s="135"/>
      <c r="F18" s="135" t="s">
        <v>46</v>
      </c>
      <c r="G18" s="135"/>
      <c r="H18" s="3"/>
      <c r="I18" s="3"/>
      <c r="J18" s="3"/>
      <c r="K18" s="3"/>
      <c r="L18" s="5"/>
      <c r="M18" s="3"/>
      <c r="N18" s="3"/>
    </row>
    <row r="19" spans="1:14" ht="25.05" customHeight="1" x14ac:dyDescent="0.3">
      <c r="A19" s="139" t="s">
        <v>97</v>
      </c>
      <c r="B19" s="135" t="s">
        <v>98</v>
      </c>
      <c r="C19" s="135"/>
      <c r="D19" s="135" t="s">
        <v>99</v>
      </c>
      <c r="E19" s="135"/>
      <c r="F19" s="135" t="s">
        <v>47</v>
      </c>
      <c r="G19" s="135"/>
      <c r="H19" s="3"/>
      <c r="I19" s="3"/>
      <c r="J19" s="3"/>
      <c r="K19" s="3"/>
      <c r="L19" s="5"/>
      <c r="M19" s="3"/>
      <c r="N19" s="3"/>
    </row>
    <row r="20" spans="1:14" ht="25.05" customHeight="1" x14ac:dyDescent="0.3">
      <c r="A20" s="139" t="s">
        <v>97</v>
      </c>
      <c r="B20" s="135" t="s">
        <v>98</v>
      </c>
      <c r="C20" s="135"/>
      <c r="D20" s="135" t="s">
        <v>100</v>
      </c>
      <c r="E20" s="135"/>
      <c r="F20" s="135" t="s">
        <v>48</v>
      </c>
      <c r="G20" s="135"/>
      <c r="H20" s="3"/>
      <c r="I20" s="3"/>
      <c r="J20" s="3"/>
      <c r="K20" s="3"/>
      <c r="L20" s="5"/>
      <c r="M20" s="3"/>
      <c r="N20" s="3"/>
    </row>
    <row r="21" spans="1:14" ht="25.05" customHeight="1" x14ac:dyDescent="0.3">
      <c r="A21" s="139" t="s">
        <v>97</v>
      </c>
      <c r="B21" s="135" t="s">
        <v>98</v>
      </c>
      <c r="C21" s="135"/>
      <c r="D21" s="135" t="s">
        <v>101</v>
      </c>
      <c r="E21" s="135"/>
      <c r="F21" s="135" t="s">
        <v>49</v>
      </c>
      <c r="G21" s="135"/>
      <c r="H21" s="3"/>
      <c r="I21" s="3"/>
      <c r="J21" s="3"/>
      <c r="K21" s="3"/>
      <c r="L21" s="5"/>
      <c r="M21" s="3"/>
      <c r="N21" s="3"/>
    </row>
    <row r="22" spans="1:14" ht="25.05" customHeight="1" x14ac:dyDescent="0.3">
      <c r="A22" s="139" t="s">
        <v>97</v>
      </c>
      <c r="B22" s="135" t="s">
        <v>102</v>
      </c>
      <c r="C22" s="135"/>
      <c r="D22" s="135" t="s">
        <v>103</v>
      </c>
      <c r="E22" s="135"/>
      <c r="F22" s="135" t="s">
        <v>50</v>
      </c>
      <c r="G22" s="135"/>
      <c r="H22" s="3"/>
      <c r="I22" s="3"/>
      <c r="J22" s="3"/>
      <c r="K22" s="3"/>
      <c r="L22" s="5"/>
      <c r="M22" s="3"/>
      <c r="N22" s="3"/>
    </row>
    <row r="23" spans="1:14" ht="25.05" customHeight="1" x14ac:dyDescent="0.3">
      <c r="A23" s="139" t="s">
        <v>97</v>
      </c>
      <c r="B23" s="135" t="s">
        <v>102</v>
      </c>
      <c r="C23" s="135"/>
      <c r="D23" s="135" t="s">
        <v>103</v>
      </c>
      <c r="E23" s="135"/>
      <c r="F23" s="135" t="s">
        <v>51</v>
      </c>
      <c r="G23" s="135"/>
      <c r="H23" s="3"/>
      <c r="I23" s="3"/>
      <c r="J23" s="3"/>
      <c r="K23" s="3"/>
      <c r="L23" s="5"/>
      <c r="M23" s="3"/>
      <c r="N23" s="3"/>
    </row>
    <row r="24" spans="1:14" ht="25.05" customHeight="1" x14ac:dyDescent="0.3">
      <c r="A24" s="139" t="s">
        <v>97</v>
      </c>
      <c r="B24" s="135" t="s">
        <v>102</v>
      </c>
      <c r="C24" s="135"/>
      <c r="D24" s="135" t="s">
        <v>103</v>
      </c>
      <c r="E24" s="135"/>
      <c r="F24" s="135" t="s">
        <v>52</v>
      </c>
      <c r="G24" s="135"/>
      <c r="H24" s="3"/>
      <c r="I24" s="3"/>
      <c r="J24" s="3"/>
      <c r="K24" s="3"/>
      <c r="L24" s="5"/>
      <c r="M24" s="3"/>
      <c r="N24" s="3"/>
    </row>
    <row r="25" spans="1:14" ht="25.05" customHeight="1" x14ac:dyDescent="0.3">
      <c r="A25" s="139" t="s">
        <v>97</v>
      </c>
      <c r="B25" s="135" t="s">
        <v>102</v>
      </c>
      <c r="C25" s="135"/>
      <c r="D25" s="135" t="s">
        <v>103</v>
      </c>
      <c r="E25" s="135"/>
      <c r="F25" s="135" t="s">
        <v>53</v>
      </c>
      <c r="G25" s="135"/>
      <c r="H25" s="3"/>
      <c r="I25" s="3"/>
      <c r="J25" s="3"/>
      <c r="K25" s="3"/>
      <c r="L25" s="5"/>
      <c r="M25" s="3"/>
      <c r="N25" s="3"/>
    </row>
    <row r="26" spans="1:14" ht="25.05" customHeight="1" x14ac:dyDescent="0.3">
      <c r="A26" s="139" t="s">
        <v>97</v>
      </c>
      <c r="B26" s="135" t="s">
        <v>102</v>
      </c>
      <c r="C26" s="135"/>
      <c r="D26" s="135" t="s">
        <v>103</v>
      </c>
      <c r="E26" s="135"/>
      <c r="F26" s="135" t="s">
        <v>54</v>
      </c>
      <c r="G26" s="135"/>
      <c r="H26" s="3"/>
      <c r="I26" s="3"/>
      <c r="J26" s="3"/>
      <c r="K26" s="3"/>
      <c r="L26" s="5"/>
      <c r="M26" s="3"/>
      <c r="N26" s="3"/>
    </row>
    <row r="27" spans="1:14" ht="25.05" customHeight="1" x14ac:dyDescent="0.3">
      <c r="A27" s="139" t="s">
        <v>97</v>
      </c>
      <c r="B27" s="135" t="s">
        <v>102</v>
      </c>
      <c r="C27" s="135"/>
      <c r="D27" s="135" t="s">
        <v>103</v>
      </c>
      <c r="E27" s="135"/>
      <c r="F27" s="135" t="s">
        <v>55</v>
      </c>
      <c r="G27" s="135"/>
      <c r="H27" s="3"/>
      <c r="I27" s="3"/>
      <c r="J27" s="3"/>
      <c r="K27" s="3"/>
      <c r="L27" s="5"/>
      <c r="M27" s="3"/>
      <c r="N27" s="3"/>
    </row>
    <row r="28" spans="1:14" ht="25.05" customHeight="1" x14ac:dyDescent="0.3">
      <c r="A28" s="139" t="s">
        <v>97</v>
      </c>
      <c r="B28" s="135" t="s">
        <v>102</v>
      </c>
      <c r="C28" s="135"/>
      <c r="D28" s="135" t="s">
        <v>103</v>
      </c>
      <c r="E28" s="135"/>
      <c r="F28" s="135" t="s">
        <v>56</v>
      </c>
      <c r="G28" s="135"/>
      <c r="H28" s="3"/>
      <c r="I28" s="3"/>
      <c r="J28" s="3"/>
      <c r="K28" s="3"/>
      <c r="L28" s="5"/>
      <c r="M28" s="3"/>
      <c r="N28" s="3"/>
    </row>
    <row r="29" spans="1:14" ht="25.05" customHeight="1" x14ac:dyDescent="0.3">
      <c r="A29" s="139" t="s">
        <v>97</v>
      </c>
      <c r="B29" s="135" t="s">
        <v>102</v>
      </c>
      <c r="C29" s="135"/>
      <c r="D29" s="135" t="s">
        <v>103</v>
      </c>
      <c r="E29" s="135"/>
      <c r="F29" s="135" t="s">
        <v>57</v>
      </c>
      <c r="G29" s="135"/>
      <c r="H29" s="3"/>
      <c r="I29" s="3"/>
      <c r="J29" s="3"/>
      <c r="K29" s="3"/>
      <c r="L29" s="5"/>
      <c r="M29" s="3"/>
      <c r="N29" s="3"/>
    </row>
    <row r="30" spans="1:14" ht="25.05" customHeight="1" x14ac:dyDescent="0.3">
      <c r="A30" s="139" t="s">
        <v>97</v>
      </c>
      <c r="B30" s="135" t="s">
        <v>102</v>
      </c>
      <c r="C30" s="135"/>
      <c r="D30" s="135" t="s">
        <v>104</v>
      </c>
      <c r="E30" s="135"/>
      <c r="F30" s="135" t="s">
        <v>58</v>
      </c>
      <c r="G30" s="135"/>
      <c r="H30" s="3"/>
      <c r="I30" s="3"/>
      <c r="J30" s="3"/>
      <c r="K30" s="3"/>
      <c r="L30" s="5"/>
      <c r="M30" s="3"/>
      <c r="N30" s="3"/>
    </row>
    <row r="31" spans="1:14" ht="25.05" customHeight="1" x14ac:dyDescent="0.3">
      <c r="A31" s="139" t="s">
        <v>97</v>
      </c>
      <c r="B31" s="135" t="s">
        <v>102</v>
      </c>
      <c r="C31" s="135"/>
      <c r="D31" s="135" t="s">
        <v>104</v>
      </c>
      <c r="E31" s="135"/>
      <c r="F31" s="135" t="s">
        <v>59</v>
      </c>
      <c r="G31" s="135"/>
      <c r="H31" s="3"/>
      <c r="I31" s="3"/>
      <c r="J31" s="3"/>
      <c r="K31" s="3"/>
      <c r="L31" s="5"/>
      <c r="M31" s="3"/>
      <c r="N31" s="3"/>
    </row>
    <row r="32" spans="1:14" ht="25.05" customHeight="1" x14ac:dyDescent="0.3">
      <c r="A32" s="139" t="s">
        <v>97</v>
      </c>
      <c r="B32" s="135" t="s">
        <v>102</v>
      </c>
      <c r="C32" s="135"/>
      <c r="D32" s="135" t="s">
        <v>104</v>
      </c>
      <c r="E32" s="135"/>
      <c r="F32" s="135" t="s">
        <v>60</v>
      </c>
      <c r="G32" s="135"/>
      <c r="H32" s="3"/>
      <c r="I32" s="3"/>
      <c r="J32" s="3"/>
      <c r="K32" s="3"/>
      <c r="L32" s="5"/>
      <c r="M32" s="3"/>
      <c r="N32" s="3"/>
    </row>
    <row r="33" spans="1:14" ht="25.05" customHeight="1" x14ac:dyDescent="0.3">
      <c r="A33" s="139" t="s">
        <v>97</v>
      </c>
      <c r="B33" s="135" t="s">
        <v>102</v>
      </c>
      <c r="C33" s="135"/>
      <c r="D33" s="135" t="s">
        <v>104</v>
      </c>
      <c r="E33" s="135"/>
      <c r="F33" s="135" t="s">
        <v>61</v>
      </c>
      <c r="G33" s="135"/>
      <c r="H33" s="3"/>
      <c r="I33" s="3"/>
      <c r="J33" s="3"/>
      <c r="K33" s="3"/>
      <c r="L33" s="5"/>
      <c r="M33" s="3"/>
      <c r="N33" s="3"/>
    </row>
    <row r="34" spans="1:14" ht="25.05" customHeight="1" x14ac:dyDescent="0.3">
      <c r="A34" s="139" t="s">
        <v>97</v>
      </c>
      <c r="B34" s="135" t="s">
        <v>102</v>
      </c>
      <c r="C34" s="135"/>
      <c r="D34" s="135" t="s">
        <v>104</v>
      </c>
      <c r="E34" s="135"/>
      <c r="F34" s="135" t="s">
        <v>62</v>
      </c>
      <c r="G34" s="135"/>
      <c r="H34" s="3"/>
      <c r="I34" s="3"/>
      <c r="J34" s="3"/>
      <c r="K34" s="3"/>
      <c r="L34" s="5"/>
      <c r="M34" s="3"/>
      <c r="N34" s="3"/>
    </row>
    <row r="35" spans="1:14" ht="25.05" customHeight="1" x14ac:dyDescent="0.3">
      <c r="A35" s="139" t="s">
        <v>97</v>
      </c>
      <c r="B35" s="135" t="s">
        <v>102</v>
      </c>
      <c r="C35" s="135"/>
      <c r="D35" s="135" t="s">
        <v>105</v>
      </c>
      <c r="E35" s="135"/>
      <c r="F35" s="135" t="s">
        <v>64</v>
      </c>
      <c r="G35" s="135"/>
      <c r="H35" s="3"/>
      <c r="I35" s="3"/>
      <c r="J35" s="3"/>
      <c r="K35" s="3"/>
      <c r="L35" s="5"/>
      <c r="M35" s="3"/>
      <c r="N35" s="3"/>
    </row>
    <row r="36" spans="1:14" ht="25.05" customHeight="1" x14ac:dyDescent="0.3">
      <c r="A36" s="139" t="s">
        <v>97</v>
      </c>
      <c r="B36" s="135" t="s">
        <v>102</v>
      </c>
      <c r="C36" s="135"/>
      <c r="D36" s="135" t="s">
        <v>105</v>
      </c>
      <c r="E36" s="135"/>
      <c r="F36" s="135" t="s">
        <v>65</v>
      </c>
      <c r="G36" s="135"/>
      <c r="H36" s="3"/>
      <c r="I36" s="3"/>
      <c r="J36" s="3"/>
      <c r="K36" s="3"/>
      <c r="L36" s="5"/>
      <c r="M36" s="3"/>
      <c r="N36" s="3"/>
    </row>
    <row r="37" spans="1:14" ht="25.05" customHeight="1" x14ac:dyDescent="0.3">
      <c r="A37" s="139" t="s">
        <v>97</v>
      </c>
      <c r="B37" s="135" t="s">
        <v>102</v>
      </c>
      <c r="C37" s="135"/>
      <c r="D37" s="135" t="s">
        <v>105</v>
      </c>
      <c r="E37" s="135"/>
      <c r="F37" s="135" t="s">
        <v>66</v>
      </c>
      <c r="G37" s="135"/>
      <c r="H37" s="3"/>
      <c r="I37" s="3"/>
      <c r="J37" s="3"/>
      <c r="K37" s="3"/>
      <c r="L37" s="5"/>
      <c r="M37" s="3"/>
      <c r="N37" s="3"/>
    </row>
    <row r="38" spans="1:14" ht="25.05" customHeight="1" x14ac:dyDescent="0.3">
      <c r="A38" s="139" t="s">
        <v>97</v>
      </c>
      <c r="B38" s="135" t="s">
        <v>102</v>
      </c>
      <c r="C38" s="135"/>
      <c r="D38" s="135" t="s">
        <v>105</v>
      </c>
      <c r="E38" s="135"/>
      <c r="F38" s="135" t="s">
        <v>67</v>
      </c>
      <c r="G38" s="135"/>
      <c r="H38" s="3"/>
      <c r="I38" s="3"/>
      <c r="J38" s="3"/>
      <c r="K38" s="3"/>
      <c r="L38" s="5"/>
      <c r="M38" s="3"/>
      <c r="N38" s="3"/>
    </row>
    <row r="39" spans="1:14" ht="25.05" customHeight="1" x14ac:dyDescent="0.3">
      <c r="A39" s="139" t="s">
        <v>97</v>
      </c>
      <c r="B39" s="135" t="s">
        <v>102</v>
      </c>
      <c r="C39" s="135"/>
      <c r="D39" s="135" t="s">
        <v>105</v>
      </c>
      <c r="E39" s="135"/>
      <c r="F39" s="135" t="s">
        <v>68</v>
      </c>
      <c r="G39" s="135"/>
      <c r="H39" s="3"/>
      <c r="I39" s="3"/>
      <c r="J39" s="3"/>
      <c r="K39" s="3"/>
      <c r="L39" s="5"/>
      <c r="M39" s="3"/>
      <c r="N39" s="3"/>
    </row>
    <row r="40" spans="1:14" ht="25.05" customHeight="1" x14ac:dyDescent="0.3">
      <c r="A40" s="139" t="s">
        <v>97</v>
      </c>
      <c r="B40" s="135" t="s">
        <v>102</v>
      </c>
      <c r="C40" s="135"/>
      <c r="D40" s="135" t="s">
        <v>105</v>
      </c>
      <c r="E40" s="135"/>
      <c r="F40" s="135" t="s">
        <v>69</v>
      </c>
      <c r="G40" s="135"/>
      <c r="H40" s="3"/>
      <c r="I40" s="3"/>
      <c r="J40" s="3"/>
      <c r="K40" s="3"/>
      <c r="L40" s="5"/>
      <c r="M40" s="3"/>
      <c r="N40" s="3"/>
    </row>
    <row r="41" spans="1:14" ht="25.05" customHeight="1" x14ac:dyDescent="0.3">
      <c r="A41" s="139" t="s">
        <v>97</v>
      </c>
      <c r="B41" s="135" t="s">
        <v>102</v>
      </c>
      <c r="C41" s="135"/>
      <c r="D41" s="135" t="s">
        <v>105</v>
      </c>
      <c r="E41" s="135"/>
      <c r="F41" s="135" t="s">
        <v>70</v>
      </c>
      <c r="G41" s="135"/>
      <c r="H41" s="3"/>
      <c r="I41" s="3"/>
      <c r="J41" s="3"/>
      <c r="K41" s="3"/>
      <c r="L41" s="5"/>
      <c r="M41" s="3"/>
      <c r="N41" s="3"/>
    </row>
    <row r="42" spans="1:14" ht="25.05" customHeight="1" x14ac:dyDescent="0.3">
      <c r="A42" s="139" t="s">
        <v>97</v>
      </c>
      <c r="B42" s="135" t="s">
        <v>106</v>
      </c>
      <c r="C42" s="135"/>
      <c r="D42" s="135" t="s">
        <v>107</v>
      </c>
      <c r="E42" s="135"/>
      <c r="F42" s="135" t="s">
        <v>71</v>
      </c>
      <c r="G42" s="135"/>
      <c r="H42" s="3"/>
      <c r="I42" s="3"/>
      <c r="J42" s="3"/>
      <c r="K42" s="3"/>
      <c r="L42" s="5"/>
      <c r="M42" s="3"/>
      <c r="N42" s="3"/>
    </row>
    <row r="43" spans="1:14" ht="25.05" customHeight="1" x14ac:dyDescent="0.3">
      <c r="A43" s="139" t="s">
        <v>97</v>
      </c>
      <c r="B43" s="135" t="s">
        <v>106</v>
      </c>
      <c r="C43" s="135"/>
      <c r="D43" s="135" t="s">
        <v>107</v>
      </c>
      <c r="E43" s="135"/>
      <c r="F43" s="135" t="s">
        <v>108</v>
      </c>
      <c r="G43" s="135"/>
      <c r="H43" s="3"/>
      <c r="I43" s="3"/>
      <c r="J43" s="3"/>
      <c r="K43" s="3"/>
      <c r="L43" s="5"/>
      <c r="M43" s="3"/>
      <c r="N43" s="3"/>
    </row>
    <row r="44" spans="1:14" ht="40.049999999999997" customHeight="1" x14ac:dyDescent="0.3">
      <c r="A44" s="139" t="s">
        <v>97</v>
      </c>
      <c r="B44" s="135" t="s">
        <v>106</v>
      </c>
      <c r="C44" s="135"/>
      <c r="D44" s="135" t="s">
        <v>107</v>
      </c>
      <c r="E44" s="135"/>
      <c r="F44" s="135" t="s">
        <v>109</v>
      </c>
      <c r="G44" s="135"/>
      <c r="H44" s="3"/>
      <c r="I44" s="3"/>
      <c r="J44" s="3"/>
      <c r="K44" s="3"/>
      <c r="L44" s="5"/>
      <c r="M44" s="3"/>
      <c r="N44" s="3"/>
    </row>
    <row r="45" spans="1:14" ht="25.05" customHeight="1" x14ac:dyDescent="0.3">
      <c r="A45" s="139" t="s">
        <v>97</v>
      </c>
      <c r="B45" s="135" t="s">
        <v>106</v>
      </c>
      <c r="C45" s="135"/>
      <c r="D45" s="135" t="s">
        <v>107</v>
      </c>
      <c r="E45" s="135"/>
      <c r="F45" s="135" t="s">
        <v>110</v>
      </c>
      <c r="G45" s="135"/>
      <c r="H45" s="3"/>
      <c r="I45" s="3"/>
      <c r="J45" s="3"/>
      <c r="K45" s="3"/>
      <c r="L45" s="5"/>
      <c r="M45" s="3"/>
      <c r="N45" s="3"/>
    </row>
    <row r="46" spans="1:14" ht="25.05" customHeight="1" x14ac:dyDescent="0.3">
      <c r="A46" s="139" t="s">
        <v>97</v>
      </c>
      <c r="B46" s="135" t="s">
        <v>106</v>
      </c>
      <c r="C46" s="135"/>
      <c r="D46" s="135" t="s">
        <v>107</v>
      </c>
      <c r="E46" s="135"/>
      <c r="F46" s="135" t="s">
        <v>111</v>
      </c>
      <c r="G46" s="135"/>
      <c r="H46" s="3"/>
      <c r="I46" s="3"/>
      <c r="J46" s="3"/>
      <c r="K46" s="3"/>
      <c r="L46" s="5"/>
      <c r="M46" s="3"/>
      <c r="N46" s="3"/>
    </row>
    <row r="47" spans="1:14" ht="25.05" customHeight="1" x14ac:dyDescent="0.3">
      <c r="A47" s="139" t="s">
        <v>97</v>
      </c>
      <c r="B47" s="135" t="s">
        <v>106</v>
      </c>
      <c r="C47" s="135"/>
      <c r="D47" s="135" t="s">
        <v>112</v>
      </c>
      <c r="E47" s="135"/>
      <c r="F47" s="135" t="s">
        <v>113</v>
      </c>
      <c r="G47" s="135"/>
      <c r="H47" s="3"/>
      <c r="I47" s="3"/>
      <c r="J47" s="3"/>
      <c r="K47" s="3"/>
      <c r="L47" s="5"/>
      <c r="M47" s="3"/>
      <c r="N47" s="3"/>
    </row>
    <row r="48" spans="1:14" ht="25.05" customHeight="1" x14ac:dyDescent="0.3">
      <c r="A48" s="139" t="s">
        <v>97</v>
      </c>
      <c r="B48" s="135" t="s">
        <v>106</v>
      </c>
      <c r="C48" s="135"/>
      <c r="D48" s="135" t="s">
        <v>112</v>
      </c>
      <c r="E48" s="135"/>
      <c r="F48" s="135" t="s">
        <v>114</v>
      </c>
      <c r="G48" s="135"/>
      <c r="H48" s="3"/>
      <c r="I48" s="3"/>
      <c r="J48" s="3"/>
      <c r="K48" s="3"/>
      <c r="L48" s="5"/>
      <c r="M48" s="3"/>
      <c r="N48" s="3"/>
    </row>
    <row r="49" spans="1:14" ht="25.05" customHeight="1" x14ac:dyDescent="0.3">
      <c r="A49" s="139" t="s">
        <v>97</v>
      </c>
      <c r="B49" s="135" t="s">
        <v>115</v>
      </c>
      <c r="C49" s="135"/>
      <c r="D49" s="135" t="s">
        <v>116</v>
      </c>
      <c r="E49" s="135"/>
      <c r="F49" s="135" t="s">
        <v>117</v>
      </c>
      <c r="G49" s="135"/>
      <c r="H49" s="3"/>
      <c r="I49" s="5"/>
      <c r="J49" s="3"/>
      <c r="K49" s="3"/>
      <c r="L49" s="5"/>
      <c r="M49" s="3"/>
      <c r="N49" s="3"/>
    </row>
    <row r="50" spans="1:14" ht="25.05" customHeight="1" x14ac:dyDescent="0.3">
      <c r="A50" s="139" t="s">
        <v>97</v>
      </c>
      <c r="B50" s="135" t="s">
        <v>115</v>
      </c>
      <c r="C50" s="135"/>
      <c r="D50" s="135" t="s">
        <v>116</v>
      </c>
      <c r="E50" s="135"/>
      <c r="F50" s="135" t="s">
        <v>118</v>
      </c>
      <c r="G50" s="135"/>
      <c r="H50" s="3"/>
      <c r="I50" s="5"/>
      <c r="J50" s="3"/>
      <c r="K50" s="3"/>
      <c r="L50" s="5"/>
      <c r="M50" s="3"/>
      <c r="N50" s="3"/>
    </row>
    <row r="51" spans="1:14" ht="25.05" customHeight="1" x14ac:dyDescent="0.3">
      <c r="A51" s="138" t="s">
        <v>72</v>
      </c>
      <c r="B51" s="138"/>
      <c r="C51" s="138"/>
      <c r="D51" s="138"/>
      <c r="E51" s="138"/>
      <c r="F51" s="138"/>
      <c r="G51" s="138"/>
      <c r="H51" s="138"/>
      <c r="I51" s="138"/>
      <c r="J51" s="2">
        <v>100</v>
      </c>
      <c r="K51" s="6"/>
      <c r="L51" s="6"/>
      <c r="M51" s="7"/>
      <c r="N51" s="2"/>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6:G46"/>
    <mergeCell ref="F47:G47"/>
    <mergeCell ref="F48:G48"/>
    <mergeCell ref="F49:G49"/>
    <mergeCell ref="D49:E50"/>
    <mergeCell ref="F50:G50"/>
    <mergeCell ref="A51:I51"/>
    <mergeCell ref="A17:A50"/>
    <mergeCell ref="A1:N3"/>
    <mergeCell ref="A8:B11"/>
    <mergeCell ref="A14:B15"/>
    <mergeCell ref="B17:C21"/>
    <mergeCell ref="D17:E19"/>
    <mergeCell ref="B22:C41"/>
    <mergeCell ref="D22:E29"/>
    <mergeCell ref="D30:E34"/>
    <mergeCell ref="D35:E41"/>
    <mergeCell ref="B42:C48"/>
    <mergeCell ref="D42:E46"/>
    <mergeCell ref="D47:E48"/>
    <mergeCell ref="B49:C50"/>
    <mergeCell ref="F45:G45"/>
  </mergeCells>
  <phoneticPr fontId="2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17</vt:i4>
      </vt:variant>
    </vt:vector>
  </HeadingPairs>
  <TitlesOfParts>
    <vt:vector size="17" baseType="lpstr">
      <vt:lpstr>封面</vt:lpstr>
      <vt:lpstr>目录</vt:lpstr>
      <vt:lpstr>省级部门整体支出绩效自评表</vt:lpstr>
      <vt:lpstr>部门预算项目支出绩效自评结果汇总表</vt:lpstr>
      <vt:lpstr>野生动植物保护及生物多样性保护补助</vt:lpstr>
      <vt:lpstr>自然保护地建设补助</vt:lpstr>
      <vt:lpstr>森林保护修复项目</vt:lpstr>
      <vt:lpstr>国有林场改改发展补助</vt:lpstr>
      <vt:lpstr>森林资源保护培育与利用</vt:lpstr>
      <vt:lpstr>林业草原保障支撑体系项目</vt:lpstr>
      <vt:lpstr>国土绿化</vt:lpstr>
      <vt:lpstr>欠发达国有林场巩固提升</vt:lpstr>
      <vt:lpstr>森林灾害理赔农业保险保费补贴</vt:lpstr>
      <vt:lpstr>省对市县转移支付绩效自评结果汇总表</vt:lpstr>
      <vt:lpstr>项目1（对下转移）</vt:lpstr>
      <vt:lpstr>项目2（对下转移）</vt:lpstr>
      <vt:lpstr>项目3（对下转移）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ss l</cp:lastModifiedBy>
  <cp:lastPrinted>2024-03-08T01:58:00Z</cp:lastPrinted>
  <dcterms:created xsi:type="dcterms:W3CDTF">2018-12-06T00:45:00Z</dcterms:created>
  <dcterms:modified xsi:type="dcterms:W3CDTF">2026-03-05T13:32:34Z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4ED18434DC7F4413A3F3CF794522329A_13</vt:lpwstr>
  </property>
  <property fmtid="{D5CDD505-2E9C-101B-9397-08002B2CF9AE}" pid="4" name="CalculationRule">
    <vt:i4>0</vt:i4>
  </property>
</Properties>
</file>