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tabRatio="989" firstSheet="8" activeTab="16"/>
  </bookViews>
  <sheets>
    <sheet name="封面" sheetId="10" r:id="rId1"/>
    <sheet name="目录" sheetId="12" r:id="rId2"/>
    <sheet name="省级部门整体支出绩效自评表" sheetId="88" r:id="rId3"/>
    <sheet name="部门预算项目支出绩效自评结果汇总表" sheetId="5" r:id="rId4"/>
    <sheet name="森林保护修复" sheetId="111" r:id="rId5"/>
    <sheet name="自然保护地建设" sheetId="105" r:id="rId6"/>
    <sheet name="野生动植物保护及生物多样性保护补助" sheetId="113" r:id="rId7"/>
    <sheet name="欠发达国有林场巩固提升 " sheetId="110" r:id="rId8"/>
    <sheet name="国有林场改革发展补助" sheetId="106" r:id="rId9"/>
    <sheet name="林业草原行业管理费" sheetId="107" r:id="rId10"/>
    <sheet name="林业草原支撑保障体系" sheetId="108" r:id="rId11"/>
    <sheet name="国土绿化" sheetId="112" r:id="rId12"/>
    <sheet name="草资源保护培育与利用" sheetId="102" r:id="rId13"/>
    <sheet name="省级林草产业发展" sheetId="116" r:id="rId14"/>
    <sheet name="农业保险保费补贴" sheetId="109" r:id="rId15"/>
    <sheet name="森林资源保护培育与利用" sheetId="103" r:id="rId16"/>
    <sheet name="事业单位离退休干部党组织工作经费" sheetId="104" r:id="rId17"/>
    <sheet name="1" sheetId="115"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<sst xmlns="http://schemas.openxmlformats.org/spreadsheetml/2006/main" count="2680" uniqueCount="626">
  <si>
    <t>附件1</t>
  </si>
  <si>
    <t>2024年度甘肃白龙江博峪河省级自然保护区管护中心省级预算执行情况绩效自评报表</t>
  </si>
  <si>
    <t xml:space="preserve">                                 编报部门（单位公章）：甘肃白龙江博峪河省级自然保护区管护中心</t>
  </si>
  <si>
    <t xml:space="preserve">                                 编报日期：2025年2月</t>
  </si>
  <si>
    <t xml:space="preserve">                                 联系人： 张垚</t>
  </si>
  <si>
    <t>2024年度甘肃白龙江博峪河省级自然保护区管护中心省级预算执行情况绩效自评报表目录</t>
  </si>
  <si>
    <t>一、部门自评报告</t>
  </si>
  <si>
    <t>二、部门整体支出自评表</t>
  </si>
  <si>
    <t>三、部门预算项目支出绩效自评结果汇总表</t>
  </si>
  <si>
    <t>草资源保护培育与利用资金</t>
  </si>
  <si>
    <t>国有林场改革发展补助</t>
  </si>
  <si>
    <t>林业草原行业管理费</t>
  </si>
  <si>
    <t>林业草原支撑保障体系项目</t>
  </si>
  <si>
    <t>2023年省级财政林业草原产业发展资金</t>
  </si>
  <si>
    <t>农业保险保费补贴资金</t>
  </si>
  <si>
    <t>欠发达国有林场巩固提升</t>
  </si>
  <si>
    <t>森林保护修复项目</t>
  </si>
  <si>
    <t>森林资源保护培育与利用资金</t>
  </si>
  <si>
    <t>事业单位离退休干部党组织工作经费</t>
  </si>
  <si>
    <t>自然保护地建设补助</t>
  </si>
  <si>
    <t>国土绿化支出（含荒漠化防治和“三北”工程）</t>
  </si>
  <si>
    <t>野生动植物保护及生物多样性保护补助</t>
  </si>
  <si>
    <t>部门整体支出绩效自评表</t>
  </si>
  <si>
    <t>(2024年度)</t>
  </si>
  <si>
    <t>部门（单位）名称</t>
  </si>
  <si>
    <t>甘肃白龙江博峪河省级自然保护区管护中心</t>
  </si>
  <si>
    <t>年初预算数</t>
  </si>
  <si>
    <t>全年预算数</t>
  </si>
  <si>
    <t>全年执行数</t>
  </si>
  <si>
    <t>执行率</t>
  </si>
  <si>
    <t>得分</t>
  </si>
  <si>
    <t>未完成原因分析</t>
  </si>
  <si>
    <t>整体支出规模(万元)</t>
  </si>
  <si>
    <t>年度资金总额</t>
  </si>
  <si>
    <t>整体支出规模(元)</t>
  </si>
  <si>
    <t>(一)基本支出</t>
  </si>
  <si>
    <t>——</t>
  </si>
  <si>
    <t>1.人员经费</t>
  </si>
  <si>
    <t>2.公用经费</t>
  </si>
  <si>
    <t/>
  </si>
  <si>
    <t>(二)项目支出</t>
  </si>
  <si>
    <t>1.一般性项目</t>
  </si>
  <si>
    <t>2.重点项目</t>
  </si>
  <si>
    <t>预期目标</t>
  </si>
  <si>
    <t>1圆满完成防治任务，防治“四率”指标达到要求，遏制林业有害生物继续扩展蔓延的趋势，努力降低灾害面积，2.提升保护区职工群众森林防火意识；加强队伍建设、不断强化火源管理，逐步提升林区森林火灾综合防控能力，进一步提高管护中心森林火灾应急处置能力和扑救指挥水平。3.全面推进我管护中心“无毒林区”建设进程，进一步巩固和扩大林区毒品原植物禁种成果， 坚持“预防为主、综合治理、标本兼治”的指导方针，按照省林草局和白龙江林业保护中心关于禁毒工作的安排部署， 切实提高工作实效性，保障林区社会和谐稳定，力争实现“零种植”，确保“零产量”的工作目标 。</t>
  </si>
  <si>
    <t>实际完成情况</t>
  </si>
  <si>
    <t>2024年积极落实各项政策要求，高效完成国有林管护,积极开展自然资源保护，开展宣传教育工作，开展管护区森林防火、林政执法、禁种铲毒、林业有害生物防治工作，使林业有害生物防治面积达到0.1万亩，国有林保护修复补偿面积96.27万亩，自然保护地本地调查面积54861.7公顷，使防治“四率”指标达到规定要求，提升了林区群众和工作人员满意度。</t>
  </si>
  <si>
    <t>评价指标</t>
  </si>
  <si>
    <t>年度指标值</t>
  </si>
  <si>
    <t>实际完成值</t>
  </si>
  <si>
    <t>单位</t>
  </si>
  <si>
    <t>分值</t>
  </si>
  <si>
    <t>完成率</t>
  </si>
  <si>
    <t>一级指标</t>
  </si>
  <si>
    <t>二级指标</t>
  </si>
  <si>
    <t>三级指标</t>
  </si>
  <si>
    <t>部门管理</t>
  </si>
  <si>
    <t>资金投入</t>
  </si>
  <si>
    <t>基本支出预算执行率</t>
  </si>
  <si>
    <t>=95%</t>
  </si>
  <si>
    <t>=100</t>
  </si>
  <si>
    <t>%</t>
  </si>
  <si>
    <t>项目支出预算执行率</t>
  </si>
  <si>
    <t>=80%</t>
  </si>
  <si>
    <t>“三公”经费控制率</t>
  </si>
  <si>
    <r>
      <rPr>
        <sz val="10"/>
        <color rgb="FF000000"/>
        <rFont val="SimSun"/>
        <charset val="134"/>
      </rPr>
      <t>≦</t>
    </r>
    <r>
      <rPr>
        <sz val="10"/>
        <color rgb="FF000000"/>
        <rFont val="宋体"/>
        <charset val="134"/>
      </rPr>
      <t>100%</t>
    </r>
  </si>
  <si>
    <t>结转结余变动率</t>
  </si>
  <si>
    <t>≦0%</t>
  </si>
  <si>
    <t>=-100</t>
  </si>
  <si>
    <t>财务管理</t>
  </si>
  <si>
    <t>财务管理制度健全性</t>
  </si>
  <si>
    <t>健全</t>
  </si>
  <si>
    <t>资金使用规范性</t>
  </si>
  <si>
    <t>规范</t>
  </si>
  <si>
    <t>采购管理</t>
  </si>
  <si>
    <t>政府采购规范性</t>
  </si>
  <si>
    <t>人员管理</t>
  </si>
  <si>
    <t>在职人员控制率</t>
  </si>
  <si>
    <t>=79.79</t>
  </si>
  <si>
    <t>重点工作管理</t>
  </si>
  <si>
    <t>重点工作管理制度健全性</t>
  </si>
  <si>
    <t>资产管理</t>
  </si>
  <si>
    <t>资产管理规范性</t>
  </si>
  <si>
    <t>履职效果</t>
  </si>
  <si>
    <t>部门履职目标</t>
  </si>
  <si>
    <t>林业有害生物防治面积</t>
  </si>
  <si>
    <t>≥0.1万亩</t>
  </si>
  <si>
    <t>万亩</t>
  </si>
  <si>
    <t>国有林保护修复补偿面积</t>
  </si>
  <si>
    <t>=96.27万亩</t>
  </si>
  <si>
    <t>自然保护地本地调查面积</t>
  </si>
  <si>
    <t>=54861.7公顷</t>
  </si>
  <si>
    <t>=54861.7</t>
  </si>
  <si>
    <t>公顷</t>
  </si>
  <si>
    <t>部门履职效果</t>
  </si>
  <si>
    <t>森林火灾受害率(%)</t>
  </si>
  <si>
    <t>＜=0.9‰</t>
  </si>
  <si>
    <t>=0.9</t>
  </si>
  <si>
    <t>‰</t>
  </si>
  <si>
    <t>草原有害生物成灾率(%)</t>
  </si>
  <si>
    <t>＜=10‰</t>
  </si>
  <si>
    <t>=10</t>
  </si>
  <si>
    <t>禁种铲毒宣传覆盖率</t>
  </si>
  <si>
    <t>&gt;=80%</t>
  </si>
  <si>
    <t>=80</t>
  </si>
  <si>
    <t>社会影响</t>
  </si>
  <si>
    <t>单位获奖情况</t>
  </si>
  <si>
    <t>&gt;=1项</t>
  </si>
  <si>
    <t>=1</t>
  </si>
  <si>
    <t>项</t>
  </si>
  <si>
    <t>违法违纪情况</t>
  </si>
  <si>
    <t>=0项</t>
  </si>
  <si>
    <t>=0</t>
  </si>
  <si>
    <t>服务对象满意度</t>
  </si>
  <si>
    <t>在职人员满意度（%）</t>
  </si>
  <si>
    <t>&gt;=90%</t>
  </si>
  <si>
    <t>=92</t>
  </si>
  <si>
    <t>群众满意度（%）</t>
  </si>
  <si>
    <t>=85</t>
  </si>
  <si>
    <t>能力建设</t>
  </si>
  <si>
    <t>长效管理</t>
  </si>
  <si>
    <t>长效管理机制健全性</t>
  </si>
  <si>
    <t>设备、配套设施完善性</t>
  </si>
  <si>
    <t>完善</t>
  </si>
  <si>
    <t>人力资源建设</t>
  </si>
  <si>
    <t>人员培训机制完备性</t>
  </si>
  <si>
    <t>完备</t>
  </si>
  <si>
    <t>档案管理</t>
  </si>
  <si>
    <t>档案管理制度</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</si>
  <si>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</si>
  <si>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</si>
  <si>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t>2024年度甘肃白龙江博峪河省级自然保护区管护中心省级部门预算支出项目
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</si>
  <si>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</si>
  <si>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</si>
  <si>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</si>
  <si>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</si>
  <si>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</si>
  <si>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</si>
  <si>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</si>
  <si>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</si>
  <si>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</si>
  <si>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</si>
  <si>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</si>
  <si>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</si>
  <si>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</si>
  <si>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优</t>
  </si>
  <si>
    <t>合计</t>
  </si>
  <si>
    <t>项目支出绩效自评表</t>
  </si>
  <si>
    <t>甘肃省白龙江林业保护中心</t>
  </si>
  <si>
    <t>实施单位</t>
  </si>
  <si>
    <t>执行率(%)</t>
  </si>
  <si>
    <t>项目资金（元）</t>
  </si>
  <si>
    <t>年度资金总额：</t>
  </si>
  <si>
    <t>54578700</t>
  </si>
  <si>
    <t>其中：财政拨款</t>
  </si>
  <si>
    <t>44378700</t>
  </si>
  <si>
    <t>45215300</t>
  </si>
  <si>
    <t>-</t>
  </si>
  <si>
    <t>10200000</t>
  </si>
  <si>
    <t>0</t>
  </si>
  <si>
    <t>无偏差</t>
  </si>
  <si>
    <t>年度总体目标</t>
  </si>
  <si>
    <t>为了加强森林保护修复，提高森林保护管理能力，提高植被盖度，单位计划开展国有林保护修复补偿96.27万亩，恢复森林植被362亩，补助天保工程社会保险缴费人数492人，开展普查137.565万亩，抚育原天保工程区森林面积4.5万亩，完成资源调查监测成果1个。</t>
  </si>
  <si>
    <t>2024年单位开展了国有林保护修复补偿96.27万亩，恢复森林植被350亩，补助天保工程社会保险缴费492人，开展普查137.565万亩，抚育原天保工程区森林面积4.5万亩，完成了资源调查监测成果1个，提高了森林保护管理能力，提高了植被盖度，提升了林区周边群众满意度。</t>
  </si>
  <si>
    <t>年度指标</t>
  </si>
  <si>
    <t>绩效目标</t>
  </si>
  <si>
    <t>成本指标</t>
  </si>
  <si>
    <t>经济成本指标</t>
  </si>
  <si>
    <t>国有林保护修复补助标准</t>
  </si>
  <si>
    <t>=10元/亩</t>
  </si>
  <si>
    <t>元/亩</t>
  </si>
  <si>
    <t>人工造林补助标准</t>
  </si>
  <si>
    <t>=2762.43元/亩</t>
  </si>
  <si>
    <t>=2762.43</t>
  </si>
  <si>
    <t>社会保险缴费补助成本</t>
  </si>
  <si>
    <t>&lt;=1340.6万元</t>
  </si>
  <si>
    <t>=1340.6</t>
  </si>
  <si>
    <t>万元</t>
  </si>
  <si>
    <t>原天保工程区森林抚育成本</t>
  </si>
  <si>
    <t>=200元/亩</t>
  </si>
  <si>
    <t>=200</t>
  </si>
  <si>
    <t>社会成本指标</t>
  </si>
  <si>
    <t>提升森林覆盖率</t>
  </si>
  <si>
    <t>提升</t>
  </si>
  <si>
    <t>生态成本指标</t>
  </si>
  <si>
    <t>持续发挥生态作用</t>
  </si>
  <si>
    <t>显著</t>
  </si>
  <si>
    <t>产出指标</t>
  </si>
  <si>
    <t>数量指标</t>
  </si>
  <si>
    <t>=96.27</t>
  </si>
  <si>
    <t>森林植被恢复面积</t>
  </si>
  <si>
    <t>=362亩</t>
  </si>
  <si>
    <t>=350</t>
  </si>
  <si>
    <t>亩</t>
  </si>
  <si>
    <t>上级下达任务是350亩，目标填报错误，以后年度填报目标仔细核对上级任务，保证目标填报的准确性</t>
  </si>
  <si>
    <t>天保工程社会保险缴费补助人数</t>
  </si>
  <si>
    <t>=492人</t>
  </si>
  <si>
    <t>=492</t>
  </si>
  <si>
    <t>人</t>
  </si>
  <si>
    <t>完成普查面积</t>
  </si>
  <si>
    <t>=137.565万亩</t>
  </si>
  <si>
    <t>=137.565</t>
  </si>
  <si>
    <t>原天保工程区森林抚育面积</t>
  </si>
  <si>
    <t>=4.5万亩</t>
  </si>
  <si>
    <t>=4.5</t>
  </si>
  <si>
    <t>资源调查监测成果完成数</t>
  </si>
  <si>
    <t>=1个</t>
  </si>
  <si>
    <t>个</t>
  </si>
  <si>
    <t>质量指标</t>
  </si>
  <si>
    <t>国有林保护修复补助（公益林）准确率</t>
  </si>
  <si>
    <t>=100%</t>
  </si>
  <si>
    <t>国有林管护补助兑现率</t>
  </si>
  <si>
    <t>植被恢复项目验收合格率</t>
  </si>
  <si>
    <t>合格</t>
  </si>
  <si>
    <t>时效指标</t>
  </si>
  <si>
    <t>国有林保护修复补助及时性（公益林）</t>
  </si>
  <si>
    <t>及时</t>
  </si>
  <si>
    <t>社会保险缴费补助及时性</t>
  </si>
  <si>
    <t>植被恢复项目及时性</t>
  </si>
  <si>
    <t>资源调查监测及时性</t>
  </si>
  <si>
    <t>效益指标</t>
  </si>
  <si>
    <t>经济效益指标</t>
  </si>
  <si>
    <t>提高职工群众创收</t>
  </si>
  <si>
    <t>提高</t>
  </si>
  <si>
    <t>社会效益指标</t>
  </si>
  <si>
    <t>森林保护管理能力</t>
  </si>
  <si>
    <t>因社保补助造成有责事件发生数</t>
  </si>
  <si>
    <t>=0次</t>
  </si>
  <si>
    <t>次</t>
  </si>
  <si>
    <t>生态效益指标</t>
  </si>
  <si>
    <t>国家级公益林人为大型破坏事件发生数</t>
  </si>
  <si>
    <t>植被盖度提高情况</t>
  </si>
  <si>
    <t>明显提高</t>
  </si>
  <si>
    <t>满意度指标</t>
  </si>
  <si>
    <t>服务对象满意度指标</t>
  </si>
  <si>
    <t>林区职工群众满意度</t>
  </si>
  <si>
    <t>&gt;=95%</t>
  </si>
  <si>
    <t>1000000</t>
  </si>
  <si>
    <t>—</t>
  </si>
  <si>
    <t>为了加强自然保护地建设，带动职工群众保护生态，带动林下经济，保障生态系统和生物多样性，单位计划开展保护区人员宣传培训2期，购买红外相机、野外调查装备20台，购置相关设备10组，开展本底调查54861.7公顷，开展保护区环境监测1次，监测林麝等种群栖息地面积2.1万公顷。</t>
  </si>
  <si>
    <t>2024年单位开展保护区人员宣传培训2期，购买红外相机、野外调查装备20台，购置相关设备10组，开展本底调查54861.7公顷，开展保护区环境监测1次，监测林麝等种群栖息地面积2.1万公顷，加强了自然保护地建设，带动了职工群众保护生态，带动了林下经济，保障了生态系统和生物多样性。</t>
  </si>
  <si>
    <t>本地调查成本</t>
  </si>
  <si>
    <t>&lt;=58万元</t>
  </si>
  <si>
    <t>=44</t>
  </si>
  <si>
    <t>前期设置目标时各子项内支出未划分明确，下一步将提高绩效管理意识，在设置目标时仔细学习各项任务，认真核实各项数据。</t>
  </si>
  <si>
    <t>购买红外相机、野外调查装备成本</t>
  </si>
  <si>
    <t>&lt;=20万元</t>
  </si>
  <si>
    <t>=13.6</t>
  </si>
  <si>
    <t>购买设备成本</t>
  </si>
  <si>
    <t>&lt;=5万元</t>
  </si>
  <si>
    <t>=5.5</t>
  </si>
  <si>
    <t>开展保护区环境监测成本</t>
  </si>
  <si>
    <t>&lt;=14.5万元</t>
  </si>
  <si>
    <t>=14.5</t>
  </si>
  <si>
    <t>制作宣传产品成本</t>
  </si>
  <si>
    <t>&lt;=10万元</t>
  </si>
  <si>
    <t>=9.7</t>
  </si>
  <si>
    <t>保护区人员宣传培训（期）</t>
  </si>
  <si>
    <t>=2期</t>
  </si>
  <si>
    <t>=2</t>
  </si>
  <si>
    <t>期</t>
  </si>
  <si>
    <t>本底调查</t>
  </si>
  <si>
    <t>购买红外相机、野外调查装备数量</t>
  </si>
  <si>
    <t>&lt;=20台</t>
  </si>
  <si>
    <t>=20</t>
  </si>
  <si>
    <t>台</t>
  </si>
  <si>
    <t>购置设备</t>
  </si>
  <si>
    <t>&gt;=10组</t>
  </si>
  <si>
    <t>组</t>
  </si>
  <si>
    <t>开展保护区环境监测（次）</t>
  </si>
  <si>
    <t>=1次</t>
  </si>
  <si>
    <t>林麝等种群栖息地监测面积</t>
  </si>
  <si>
    <t>=2.1万公顷</t>
  </si>
  <si>
    <t>=2.1</t>
  </si>
  <si>
    <t>万公顷</t>
  </si>
  <si>
    <t>本地调查成本验收合格率</t>
  </si>
  <si>
    <t>&gt;=100%</t>
  </si>
  <si>
    <t>购买红外相机、野外调查装备购买合格率</t>
  </si>
  <si>
    <t>=95</t>
  </si>
  <si>
    <t>林麝等种群栖息地监测合格率</t>
  </si>
  <si>
    <t>制作宣传产品验收合格率</t>
  </si>
  <si>
    <t>保护区人员宣传培训及时性</t>
  </si>
  <si>
    <t>购买红外相机、野外调查装备购买及时性</t>
  </si>
  <si>
    <t>开展保护区环境监测及时性</t>
  </si>
  <si>
    <t>林麝等种群栖息地监测及时性</t>
  </si>
  <si>
    <t>林下经济提升</t>
  </si>
  <si>
    <t>本地调查报告应用率</t>
  </si>
  <si>
    <t>=90</t>
  </si>
  <si>
    <t>带动职工群众保护生态</t>
  </si>
  <si>
    <t>形成并出版保护区本地调查报告</t>
  </si>
  <si>
    <t>&gt;=500册</t>
  </si>
  <si>
    <t>=500</t>
  </si>
  <si>
    <t>册</t>
  </si>
  <si>
    <t>保护区生态系统完整率</t>
  </si>
  <si>
    <t>生态系统和生物多样性保障率</t>
  </si>
  <si>
    <t>生物多样性</t>
  </si>
  <si>
    <t>明显增长</t>
  </si>
  <si>
    <t>保护地职工满意度</t>
  </si>
  <si>
    <t>&gt;=85%</t>
  </si>
  <si>
    <t>保护地周边群众满意度</t>
  </si>
  <si>
    <t>400000</t>
  </si>
  <si>
    <t>为了加强野生动植物保护及生物多样性保护，保障野生动植物栖息地和原生境完整，单位计划开展野生动植物专项调查1次，购买监控、监测设备20台。</t>
  </si>
  <si>
    <t>2024年单位开展野生动植物专项调查1次，购买监控、监测设备20台，检测报告应用率达100%，加强了野生动植物保护及生物多样性保护，保障了野生动植物栖息地和原生境完整，提升了群众及相关工作人员的满意度。</t>
  </si>
  <si>
    <t>购买监控、监测设备数量成本</t>
  </si>
  <si>
    <t>&lt;=7000元/台</t>
  </si>
  <si>
    <t>=6800</t>
  </si>
  <si>
    <t>元/台</t>
  </si>
  <si>
    <t>上级批复是6800元，目标填报错误，以后年度填报目标仔细核对上级任务，保证目标填报的准确性</t>
  </si>
  <si>
    <t>开展野生动植物专项调查成本</t>
  </si>
  <si>
    <t>购买监控、监测设备数量</t>
  </si>
  <si>
    <t>&gt;=20台</t>
  </si>
  <si>
    <t>开展野生动植物专项调查</t>
  </si>
  <si>
    <t>购买监控、监测设备数量验收合格率</t>
  </si>
  <si>
    <t>购买监控、监测设备及时性</t>
  </si>
  <si>
    <t>开展野生动植物专项调查、监测及时性</t>
  </si>
  <si>
    <t>监测数据更新周期（天）</t>
  </si>
  <si>
    <t>&lt;=15天</t>
  </si>
  <si>
    <t>=15</t>
  </si>
  <si>
    <t>天</t>
  </si>
  <si>
    <t>野生动植物专项调查、监测报告应用(%)</t>
  </si>
  <si>
    <t>国家重点保护野生动植物种数保护率(%)</t>
  </si>
  <si>
    <t>&gt;=75%</t>
  </si>
  <si>
    <t>=75</t>
  </si>
  <si>
    <t>野生动植物栖息地和原生境完整率</t>
  </si>
  <si>
    <t>林区职工满意度</t>
  </si>
  <si>
    <t>2230000</t>
  </si>
  <si>
    <t>1550000</t>
  </si>
  <si>
    <t>为了巩固提升欠发达国有林场，提升国有林场苗木生产水平，增加林地和绿地面积，改善周边生态环境，带动当地群众就业，单位计划改良土壤回填1701立方米，改造嫁接龙柏1500株，河道清理1860立方米，浆砌石挡墙523.6立方米，苗圃地改造29.8亩，苗圃土壤改良24亩，铺腐殖土1600立方米，提升改造葡萄长廊避雨棚350米，土壤改良5亩，围栏修复850米，维修挡墙725立方米，新建围栏2500米，砼挡墙357立方米。</t>
  </si>
  <si>
    <t>2024年单位改良土壤回填1701立方米，改造嫁接龙柏1500株，河道清理1860立方米，浆砌石挡墙523.6立方米，苗圃地改造29.8亩，苗圃土壤改良24亩，铺腐殖土1600立方米，提升改造葡萄长廊避雨棚350米，土壤改良5亩，围栏修复850米，维修挡墙725立方米，新建围栏2500米，砼挡墙357立方米，提升了国有林场苗木生产水平，增加了林地和绿地面积，改善了周边生态环境，带动了当地群众就业，巩固提升了欠发达国有林场。</t>
  </si>
  <si>
    <t>绩效指标</t>
  </si>
  <si>
    <t>改良土壤回填成本</t>
  </si>
  <si>
    <t>&lt;=17.01万元</t>
  </si>
  <si>
    <t>=17.01</t>
  </si>
  <si>
    <t>改造嫁接龙柏成本</t>
  </si>
  <si>
    <t>=15万元</t>
  </si>
  <si>
    <t>河道清理成本</t>
  </si>
  <si>
    <t>&lt;=14.89万元</t>
  </si>
  <si>
    <t>=14.89</t>
  </si>
  <si>
    <t>浆砌石挡墙成本</t>
  </si>
  <si>
    <t>&lt;=19.89万元</t>
  </si>
  <si>
    <t>=19.89</t>
  </si>
  <si>
    <t>苗圃土壤改良成本</t>
  </si>
  <si>
    <t>=32万元</t>
  </si>
  <si>
    <t>=32</t>
  </si>
  <si>
    <t>提升改造葡萄长廊避雨棚成本</t>
  </si>
  <si>
    <t>=21万元</t>
  </si>
  <si>
    <t>=21</t>
  </si>
  <si>
    <t>土地平整成本</t>
  </si>
  <si>
    <t>&lt;=16.64万元</t>
  </si>
  <si>
    <t>=16.64</t>
  </si>
  <si>
    <t>围栏修复成本</t>
  </si>
  <si>
    <t>&lt;=5.95万元</t>
  </si>
  <si>
    <t>=5.95</t>
  </si>
  <si>
    <t>砼挡墙成本</t>
  </si>
  <si>
    <t>&lt;=17.67万元</t>
  </si>
  <si>
    <t>=17.67</t>
  </si>
  <si>
    <t>改良土壤回填</t>
  </si>
  <si>
    <t>=1701立方米</t>
  </si>
  <si>
    <t>=1701</t>
  </si>
  <si>
    <t>立方米</t>
  </si>
  <si>
    <t>改造嫁接龙柏</t>
  </si>
  <si>
    <t>=1500株</t>
  </si>
  <si>
    <t>=1500</t>
  </si>
  <si>
    <t>株</t>
  </si>
  <si>
    <t>河道清理</t>
  </si>
  <si>
    <t>=1860立方米</t>
  </si>
  <si>
    <t>=1860</t>
  </si>
  <si>
    <t>浆砌石挡墙</t>
  </si>
  <si>
    <t>=523.6立方米</t>
  </si>
  <si>
    <t>=523.6</t>
  </si>
  <si>
    <t>苗圃地改造</t>
  </si>
  <si>
    <t>=29.8亩</t>
  </si>
  <si>
    <t>=29.8</t>
  </si>
  <si>
    <t>苗圃土壤改良</t>
  </si>
  <si>
    <t>=24亩</t>
  </si>
  <si>
    <t>=24</t>
  </si>
  <si>
    <t>铺腐殖土</t>
  </si>
  <si>
    <t>=1600立方米</t>
  </si>
  <si>
    <t>=1600</t>
  </si>
  <si>
    <t>提升改造葡萄长廊避雨棚</t>
  </si>
  <si>
    <t>=350米</t>
  </si>
  <si>
    <t>米</t>
  </si>
  <si>
    <t>土壤改良</t>
  </si>
  <si>
    <t>=5亩</t>
  </si>
  <si>
    <t>=5</t>
  </si>
  <si>
    <t>围栏修复</t>
  </si>
  <si>
    <t>=850米</t>
  </si>
  <si>
    <t>=850</t>
  </si>
  <si>
    <t>维修挡墙</t>
  </si>
  <si>
    <t>=725立方米</t>
  </si>
  <si>
    <t>=725</t>
  </si>
  <si>
    <t>新建围栏</t>
  </si>
  <si>
    <t>=2500米</t>
  </si>
  <si>
    <t>=2500</t>
  </si>
  <si>
    <t>砼挡墙</t>
  </si>
  <si>
    <t>=357立方米</t>
  </si>
  <si>
    <t>=357</t>
  </si>
  <si>
    <t>档案完整率</t>
  </si>
  <si>
    <t>建设质量验收合格率</t>
  </si>
  <si>
    <t>生产资料质量合格率</t>
  </si>
  <si>
    <t>施工合格率</t>
  </si>
  <si>
    <t>实施方案执行率</t>
  </si>
  <si>
    <t>一次性验收合格率</t>
  </si>
  <si>
    <t>项目按期完成率</t>
  </si>
  <si>
    <t>国有林场苗木生产水平</t>
  </si>
  <si>
    <t>林场经营收入增减</t>
  </si>
  <si>
    <t>增加</t>
  </si>
  <si>
    <t>职工、群众收入水平</t>
  </si>
  <si>
    <t>带动当地群众就业人数</t>
  </si>
  <si>
    <t>=75人</t>
  </si>
  <si>
    <t>项目实施重大意义知晓率</t>
  </si>
  <si>
    <t>改善微域生态环境</t>
  </si>
  <si>
    <t>较明显</t>
  </si>
  <si>
    <t>改善周边生态环境</t>
  </si>
  <si>
    <t>国有林场苗圃基础建设</t>
  </si>
  <si>
    <t>改善</t>
  </si>
  <si>
    <t>林地和绿地面积增减</t>
  </si>
  <si>
    <t>林场职工及周边群众满意度</t>
  </si>
  <si>
    <t>4172700</t>
  </si>
  <si>
    <t>为了促进国有林场改革发展，使国有林场全年无有责事故发生，保障林区稳定运转，单位计划为纳入国有林场改革462名职工缴纳社保，保障参保率达100%。</t>
  </si>
  <si>
    <t>2024年单位为纳入国有林场改革462名职工缴纳社保，保障了参保率达100%，促进了国有林场改革发展，使国有林场全年无有责事故发生，保障了林区稳定运转，提升了林场职工及林区周边群众满意度。</t>
  </si>
  <si>
    <t>纳入国有林场改革职工成本</t>
  </si>
  <si>
    <t>&lt;=417.27万元</t>
  </si>
  <si>
    <t>=417.27</t>
  </si>
  <si>
    <t>纳入国有林场改革的职工人数（人）</t>
  </si>
  <si>
    <t>&gt;=462人</t>
  </si>
  <si>
    <t>=462</t>
  </si>
  <si>
    <t>改革的国有林场职工参保率（%）</t>
  </si>
  <si>
    <t>社保应缴尽缴率</t>
  </si>
  <si>
    <t>国有林场职工社保缴纳及时性</t>
  </si>
  <si>
    <t>国有林场改革有责事件发生数</t>
  </si>
  <si>
    <t>=0件</t>
  </si>
  <si>
    <t>件</t>
  </si>
  <si>
    <t>国有林场林区稳定运转率</t>
  </si>
  <si>
    <t>林场职工满意度</t>
  </si>
  <si>
    <t>290700</t>
  </si>
  <si>
    <t>为了加强草原行业管理，保障林区稳定运转，单位计划补充单位经费保障职工30人，并计划及时补充兑现。</t>
  </si>
  <si>
    <t>2024年单位补充了单位经费保障职工30人，并及时按计划补充兑现，加强了草原行业管理，保障了林区稳定运转，提高了林区职工及周边群众满意度。</t>
  </si>
  <si>
    <t>补充单位经费职工人数成本</t>
  </si>
  <si>
    <t>=29.07万元</t>
  </si>
  <si>
    <t>=29.07</t>
  </si>
  <si>
    <t>补充单位经费职工人数</t>
  </si>
  <si>
    <t>=30人</t>
  </si>
  <si>
    <t>=30</t>
  </si>
  <si>
    <t>补充单位经费职工人数兑现率</t>
  </si>
  <si>
    <t>补充单位经费职工人数及时性</t>
  </si>
  <si>
    <t>项目成本控制</t>
  </si>
  <si>
    <t>&lt;=100%</t>
  </si>
  <si>
    <t>林区稳定运转率</t>
  </si>
  <si>
    <t>林区职工及周边群众满意度</t>
  </si>
  <si>
    <t>500000</t>
  </si>
  <si>
    <t>700000</t>
  </si>
  <si>
    <t>为了保障森林生态安全，推进林业草原支撑保障体系建设，单位开展森林防火、禁毒、良种培育等工作，计划禁种铲毒宣传10000人次，禁种铲毒踏查人数500人，禁种铲毒踏查面积90万亩，防火宣传3次，防火培训1次，防火演练5次，林业有害生物防治面积0.1万亩，使群众对毒品危害社会知晓度100%，群众禁种铲毒的参与度达90%，森林火灾受害率控制在0.9‰，林业有害生物无公害防治率达90%。</t>
  </si>
  <si>
    <t>2024年单位开展了森林防火、禁毒、良种培育工作，禁种铲毒宣传达10000人次，禁种铲毒踏查人数达500人，禁种铲毒踏查面积达90万亩，防火宣传4次，防火培训1次，防火演练5次，林业有害生物防治面积达0.2万亩，使群众对毒品危害社会知晓度达100%，群众禁种铲毒的参与度达90%以上，森林火灾受害率控制在0.9‰，林业有害生物无公害防治率达90%，保障了森林生态安全，推进了林业草原支撑保障体系建设，提升了职工和周边群众满意度。</t>
  </si>
  <si>
    <t>购买防火设备成本</t>
  </si>
  <si>
    <t>≤2万元</t>
  </si>
  <si>
    <t>=1.5</t>
  </si>
  <si>
    <t>林业有害生物防治单位成本</t>
  </si>
  <si>
    <t>=100元/亩</t>
  </si>
  <si>
    <t>专题培训开展成本</t>
  </si>
  <si>
    <t>≤4万元</t>
  </si>
  <si>
    <t>=3.3</t>
  </si>
  <si>
    <t>禁种铲毒宣传人次</t>
  </si>
  <si>
    <t>≥10000人次</t>
  </si>
  <si>
    <t>=10000</t>
  </si>
  <si>
    <t>人次</t>
  </si>
  <si>
    <t>禁种铲毒踏查人数</t>
  </si>
  <si>
    <t>≥500人</t>
  </si>
  <si>
    <t>禁种铲毒踏查面积</t>
  </si>
  <si>
    <t>≥90万亩</t>
  </si>
  <si>
    <t>防火宣传次数</t>
  </si>
  <si>
    <t>≥3次</t>
  </si>
  <si>
    <t>=4</t>
  </si>
  <si>
    <t>防火培训次数</t>
  </si>
  <si>
    <t>≥1次</t>
  </si>
  <si>
    <t>防火演练次数</t>
  </si>
  <si>
    <t>≥5次</t>
  </si>
  <si>
    <t>购买防火设备验收合格率</t>
  </si>
  <si>
    <t>专题培训达标率</t>
  </si>
  <si>
    <t>林业有害生物防治合格率</t>
  </si>
  <si>
    <t>=90%</t>
  </si>
  <si>
    <t>开展禁种铲毒踏查及时性</t>
  </si>
  <si>
    <t>专题培训开展及时性</t>
  </si>
  <si>
    <t>购买防火设备及时性</t>
  </si>
  <si>
    <t>林业有害生物防治及时性</t>
  </si>
  <si>
    <t>群众对毒品危害社会知晓度</t>
  </si>
  <si>
    <t>群众禁种铲毒的参与度</t>
  </si>
  <si>
    <t>森林火灾受害率（‰）</t>
  </si>
  <si>
    <t>=0.9‰</t>
  </si>
  <si>
    <t>林业有害生物无公害防治率（%）</t>
  </si>
  <si>
    <t>职工及周边群众满意度</t>
  </si>
  <si>
    <t>960000</t>
  </si>
  <si>
    <t>为了加强国土绿化，提高草原综合植被盖度，单位开展荒漠化防治和“三北”工程，计划恢复草原植被5000亩。</t>
  </si>
  <si>
    <t>2024年单位开展了荒漠化防治和“三北”工程，恢复了草原植被5000亩，提高了草原综合植被盖度，加强了国土绿化，提升了林区周边群众及林区职工满意度。</t>
  </si>
  <si>
    <t>项目成本控制率</t>
  </si>
  <si>
    <t>提升牧草覆盖率</t>
  </si>
  <si>
    <t>持续</t>
  </si>
  <si>
    <t>草原植被恢复面积</t>
  </si>
  <si>
    <t>=5000亩</t>
  </si>
  <si>
    <t>=5000</t>
  </si>
  <si>
    <t>牧草成活率</t>
  </si>
  <si>
    <t>撒草籽开展及时性</t>
  </si>
  <si>
    <t>林区民生状况</t>
  </si>
  <si>
    <t>逐步改善</t>
  </si>
  <si>
    <t>草原综合植被盖度</t>
  </si>
  <si>
    <t>明显</t>
  </si>
  <si>
    <t>对甘肃白龙江博峪河省级自然保护区管护中心内退化草原免耕补播改良4300亩</t>
  </si>
  <si>
    <t>2024年单位开展了草原补播改良4300亩，提高了财源植被覆盖率，改善了林区民生状况，提升了林区群众满意度。</t>
  </si>
  <si>
    <t>草原补播改良成本</t>
  </si>
  <si>
    <t>&lt;=200元/亩</t>
  </si>
  <si>
    <t>=197.67</t>
  </si>
  <si>
    <t>设置目标时四舍五入设为整数了，无偏差</t>
  </si>
  <si>
    <t>草原补播改良面积</t>
  </si>
  <si>
    <t>=4300亩</t>
  </si>
  <si>
    <t>=4300</t>
  </si>
  <si>
    <t>草原补播改良验收合格率</t>
  </si>
  <si>
    <t>草原补播改良撒草籽开展及时性</t>
  </si>
  <si>
    <t>提高财源植被覆盖率</t>
  </si>
  <si>
    <t>对草原生态环境改善情况</t>
  </si>
  <si>
    <t>公众满意度</t>
  </si>
  <si>
    <t>1、完成项目建设规划设计；
2、按照规划设计要求，完成文冠果示范基地补植、整形修剪、施肥、浇水等田间管理850亩，建设满足使用要求；
3、符合工程施工质量验收相关要求，达到提质增效改造目的。</t>
  </si>
  <si>
    <t>2024年单位通过提质增效建成示范基地850亩，建成林下经济示范基地1处，提升了群众发展林草产业积极性，保障了森林生态安全，提升了职工和周边群众满意度。</t>
  </si>
  <si>
    <t>经济林果示范基地建设成本</t>
  </si>
  <si>
    <t>≤600元/亩</t>
  </si>
  <si>
    <t>=600元/亩</t>
  </si>
  <si>
    <t>通过提质增效建成示范基地（亩）</t>
  </si>
  <si>
    <t>≥850亩</t>
  </si>
  <si>
    <t>林下经济示范基地（处）</t>
  </si>
  <si>
    <t>=1处</t>
  </si>
  <si>
    <t>处</t>
  </si>
  <si>
    <t>项目验收合格率</t>
  </si>
  <si>
    <t>项目完成及时性</t>
  </si>
  <si>
    <t>提升群众发展林草产业积极性</t>
  </si>
  <si>
    <t>对生态安全的作用</t>
  </si>
  <si>
    <t>安全</t>
  </si>
  <si>
    <t>群众满意度</t>
  </si>
  <si>
    <t>≥90%</t>
  </si>
  <si>
    <t>为了增强农业抗风险能力，促进农业保险持续健康发展，单位计划开展落针病防治工作，计划落针病防治面积9000亩，购置并运输9吨药品。</t>
  </si>
  <si>
    <t>2024年单位开展落针病防治9000亩，购置并运输9吨药品，保障有害生物无公害防治率达90%以上，增强了农业抗风险能力，促进了农业保险持续健康发展，提升了林区农户满意度。</t>
  </si>
  <si>
    <t>落针病防治成本</t>
  </si>
  <si>
    <t>＜=19.17万元</t>
  </si>
  <si>
    <t>=19.17</t>
  </si>
  <si>
    <t>落针病防治面积</t>
  </si>
  <si>
    <t>＞=9000亩</t>
  </si>
  <si>
    <t>=9000</t>
  </si>
  <si>
    <t>购置药品数量</t>
  </si>
  <si>
    <t>＞=9吨</t>
  </si>
  <si>
    <t>=9</t>
  </si>
  <si>
    <t>吨</t>
  </si>
  <si>
    <t>运输药品数量</t>
  </si>
  <si>
    <t>落针病防治合格率</t>
  </si>
  <si>
    <t>＞=90%</t>
  </si>
  <si>
    <t>药品验收合格率</t>
  </si>
  <si>
    <t>药品运输要求达标率</t>
  </si>
  <si>
    <t>落针病防治及时率</t>
  </si>
  <si>
    <t>药品购置及时率</t>
  </si>
  <si>
    <t>药品运输及时率</t>
  </si>
  <si>
    <t>带动农户增收</t>
  </si>
  <si>
    <t>带动</t>
  </si>
  <si>
    <t>药品利用率</t>
  </si>
  <si>
    <t>有害生物无公害防治率</t>
  </si>
  <si>
    <t>林区农户满意度</t>
  </si>
  <si>
    <t>＞=85%</t>
  </si>
  <si>
    <t>519200</t>
  </si>
  <si>
    <t>为了增加林地和绿地面积，改善微域生态环境，带动林场经营收入，单位计划购置供暖设备1套，供暖面积300㎡，外墙节能改造480㎡，购置育苗设备18套，加强森林资源保护与利用。</t>
  </si>
  <si>
    <t>2024年单位购置了供暖设备1套，供暖面积达300㎡，外墙节能改造480㎡，购置育苗设备18套，增加了林地和绿地面积，改善了微域生态环境，带动了林场经营收入，加强了森林资源保护与利用。</t>
  </si>
  <si>
    <t>供暖设备购置及安装成本</t>
  </si>
  <si>
    <t>&lt;=9.53万元</t>
  </si>
  <si>
    <t>=9.53</t>
  </si>
  <si>
    <t>其他成本</t>
  </si>
  <si>
    <t>&lt;=4.71万元</t>
  </si>
  <si>
    <t>=2.8</t>
  </si>
  <si>
    <t>外墙节能改造成本</t>
  </si>
  <si>
    <t>&lt;=12.48万元</t>
  </si>
  <si>
    <t>=14.39</t>
  </si>
  <si>
    <t>育苗设备成本</t>
  </si>
  <si>
    <t>&lt;=25.20万元</t>
  </si>
  <si>
    <t>=25.2</t>
  </si>
  <si>
    <t>供暖面积</t>
  </si>
  <si>
    <t>&gt;=300㎡</t>
  </si>
  <si>
    <t>=300</t>
  </si>
  <si>
    <t>㎡</t>
  </si>
  <si>
    <t>供暖设备</t>
  </si>
  <si>
    <t>=1套</t>
  </si>
  <si>
    <t>套</t>
  </si>
  <si>
    <t>外墙节能改造</t>
  </si>
  <si>
    <t>=480㎡</t>
  </si>
  <si>
    <t>=480</t>
  </si>
  <si>
    <t>育苗设备</t>
  </si>
  <si>
    <t>=18套</t>
  </si>
  <si>
    <t>=18</t>
  </si>
  <si>
    <t>检查、验收及时性</t>
  </si>
  <si>
    <t>设备购置及时性</t>
  </si>
  <si>
    <t>项目建设及时性</t>
  </si>
  <si>
    <t>资金支付及时性</t>
  </si>
  <si>
    <t>&gt;=15人</t>
  </si>
  <si>
    <t>为了促进离退休干部党组织工作，单位计划发放党学习资料120份，覆盖党支部3个，组织离退休干部党员活动3场，覆盖党员23人。</t>
  </si>
  <si>
    <t>2024年单位发放了党学习资料120份，覆盖党支部3个，组织离退休干部党员活动3场，覆盖党员23人，促进了离退休干部党组织工作的提升。</t>
  </si>
  <si>
    <t>成本控制率</t>
  </si>
  <si>
    <t>1.0840万元</t>
  </si>
  <si>
    <t>=1.0840</t>
  </si>
  <si>
    <t>离退休党员评价</t>
  </si>
  <si>
    <t>满意</t>
  </si>
  <si>
    <t>离退休党支部活动开展</t>
  </si>
  <si>
    <t>发放学习资料</t>
  </si>
  <si>
    <t>&gt;=120份</t>
  </si>
  <si>
    <t>=120</t>
  </si>
  <si>
    <t>份</t>
  </si>
  <si>
    <t>覆盖党支部数</t>
  </si>
  <si>
    <t>&gt;=3个</t>
  </si>
  <si>
    <t>=3</t>
  </si>
  <si>
    <t>组织离退休干部党员活动</t>
  </si>
  <si>
    <t>&gt;=3场</t>
  </si>
  <si>
    <t>场</t>
  </si>
  <si>
    <t>覆盖党员人数</t>
  </si>
  <si>
    <t>&gt;=23人</t>
  </si>
  <si>
    <t>=23</t>
  </si>
  <si>
    <t>活动参与率</t>
  </si>
  <si>
    <t>活动开展及时性</t>
  </si>
  <si>
    <t>离退休党员受益率</t>
  </si>
  <si>
    <t>离退休党员生活幸福指数</t>
  </si>
  <si>
    <t>离退休党员干事积极性</t>
  </si>
  <si>
    <t>离退休党员组织生活</t>
  </si>
  <si>
    <t>丰富</t>
  </si>
  <si>
    <t>党员满意度</t>
  </si>
  <si>
    <t>党支部满意度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</si>
</sst>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6">
    <font>
      <sz val="11"/>
      <color theme="1"/>
      <name val="宋体"/>
      <charset val="134"/>
      <scheme val="minor"/>
    </font>
    <font>
      <sz val="22"/>
      <color theme="1"/>
      <name val="宋体"/>
      <charset val="134"/>
      <scheme val="minor"/>
    </font>
    <font>
      <sz val="9"/>
      <color theme="1"/>
      <name val="宋体"/>
      <charset val="134"/>
      <scheme val="minor"/>
    </font>
    <font>
      <sz val="11"/>
      <color rgb="FFFF0000"/>
      <name val="宋体"/>
      <charset val="134"/>
      <scheme val="minor"/>
    </font>
    <font>
      <sz val="10"/>
      <color theme="1"/>
      <name val="宋体"/>
      <charset val="134"/>
      <scheme val="minor"/>
    </font>
    <font>
      <b/>
      <sz val="10"/>
      <color theme="1"/>
      <name val="宋体"/>
      <charset val="134"/>
      <scheme val="minor"/>
    </font>
    <font>
      <sz val="11"/>
      <name val="宋体"/>
      <charset val="134"/>
      <scheme val="minor"/>
    </font>
    <font>
      <sz val="11"/>
      <color theme="1"/>
      <name val="黑体"/>
      <charset val="134"/>
    </font>
    <font>
      <b/>
      <sz val="11"/>
      <color theme="1"/>
      <name val="宋体"/>
      <charset val="134"/>
      <scheme val="minor"/>
    </font>
    <font>
      <b/>
      <sz val="20"/>
      <color theme="1"/>
      <name val="宋体"/>
      <charset val="134"/>
      <scheme val="minor"/>
    </font>
    <font>
      <b/>
      <sz val="11"/>
      <name val="宋体"/>
      <charset val="134"/>
      <scheme val="minor"/>
    </font>
    <font>
      <b/>
      <sz val="11"/>
      <color rgb="FFFF0000"/>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0"/>
      <color rgb="FF000000"/>
      <name val="SimSun"/>
      <charset val="134"/>
    </font>
    <font>
      <sz val="14"/>
      <name val="宋体"/>
      <charset val="134"/>
    </font>
    <font>
      <sz val="10"/>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2"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3" borderId="19" applyNumberFormat="0" applyAlignment="0" applyProtection="0">
      <alignment vertical="center"/>
    </xf>
    <xf numFmtId="0" fontId="35" fillId="4" borderId="20" applyNumberFormat="0" applyAlignment="0" applyProtection="0">
      <alignment vertical="center"/>
    </xf>
    <xf numFmtId="0" fontId="36" fillId="4" borderId="19" applyNumberFormat="0" applyAlignment="0" applyProtection="0">
      <alignment vertical="center"/>
    </xf>
    <xf numFmtId="0" fontId="37" fillId="5"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0" fillId="0" borderId="0">
      <alignment vertical="center"/>
    </xf>
  </cellStyleXfs>
  <cellXfs count="161">
    <xf numFmtId="0" fontId="0" fillId="0" borderId="0" xfId="0">
      <alignment vertical="center"/>
    </xf>
    <xf numFmtId="0" fontId="0" fillId="0" borderId="0" xfId="0" applyFont="1">
      <alignment vertical="center"/>
    </xf>
    <xf numFmtId="10" fontId="0" fillId="0" borderId="0" xfId="0" applyNumberFormat="1">
      <alignment vertical="center"/>
    </xf>
    <xf numFmtId="176" fontId="0" fillId="0" borderId="0" xfId="0" applyNumberFormat="1">
      <alignment vertical="center"/>
    </xf>
    <xf numFmtId="43" fontId="0" fillId="0" borderId="0" xfId="1" applyFont="1">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left" vertical="center"/>
    </xf>
    <xf numFmtId="0" fontId="0" fillId="0" borderId="1" xfId="0" applyBorder="1" applyAlignment="1">
      <alignment horizontal="left" vertical="center"/>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textRotation="255"/>
    </xf>
    <xf numFmtId="9" fontId="0" fillId="0" borderId="1" xfId="0" applyNumberFormat="1" applyFont="1" applyBorder="1" applyAlignment="1">
      <alignment horizontal="center" vertical="center" wrapText="1"/>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wrapText="1"/>
    </xf>
    <xf numFmtId="177" fontId="0" fillId="0" borderId="1" xfId="0" applyNumberFormat="1" applyBorder="1" applyAlignment="1">
      <alignment horizontal="center" vertical="center"/>
    </xf>
    <xf numFmtId="177" fontId="0" fillId="0" borderId="2" xfId="0" applyNumberFormat="1" applyBorder="1" applyAlignment="1">
      <alignment horizontal="center" vertical="center" wrapText="1"/>
    </xf>
    <xf numFmtId="177" fontId="0" fillId="0" borderId="4" xfId="0" applyNumberFormat="1" applyBorder="1" applyAlignment="1">
      <alignment horizontal="center" vertical="center" wrapText="1"/>
    </xf>
    <xf numFmtId="177" fontId="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lignmen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textRotation="255"/>
    </xf>
    <xf numFmtId="0" fontId="5" fillId="0" borderId="1" xfId="0" applyFont="1" applyBorder="1" applyAlignment="1">
      <alignment horizontal="center" vertical="center"/>
    </xf>
    <xf numFmtId="177" fontId="4" fillId="0" borderId="1" xfId="0" applyNumberFormat="1" applyFont="1" applyBorder="1" applyAlignment="1">
      <alignment horizontal="center" vertical="center"/>
    </xf>
    <xf numFmtId="177"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Border="1">
      <alignment vertical="center"/>
    </xf>
    <xf numFmtId="177"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3" fontId="0" fillId="0" borderId="0" xfId="1" applyFont="1" applyAlignment="1">
      <alignment horizontal="center" vertical="center"/>
    </xf>
    <xf numFmtId="0" fontId="0" fillId="0" borderId="0" xfId="0"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2" xfId="0" applyFont="1" applyBorder="1" applyAlignment="1">
      <alignment horizontal="center" vertical="center"/>
    </xf>
    <xf numFmtId="43" fontId="8" fillId="0" borderId="1" xfId="1" applyFont="1" applyBorder="1" applyAlignment="1">
      <alignment horizontal="center" vertical="center" wrapText="1"/>
    </xf>
    <xf numFmtId="0" fontId="8" fillId="0" borderId="13" xfId="0" applyFont="1" applyBorder="1" applyAlignment="1">
      <alignment horizontal="center" vertical="center"/>
    </xf>
    <xf numFmtId="43" fontId="8" fillId="0" borderId="1" xfId="1" applyFont="1" applyBorder="1" applyAlignment="1">
      <alignment horizontal="center" vertical="center"/>
    </xf>
    <xf numFmtId="0" fontId="6" fillId="0" borderId="13" xfId="0" applyFont="1" applyBorder="1" applyAlignment="1">
      <alignment horizontal="center" vertical="center" wrapText="1"/>
    </xf>
    <xf numFmtId="43" fontId="0" fillId="0" borderId="1" xfId="1" applyFont="1" applyBorder="1" applyAlignment="1">
      <alignment horizontal="center" vertical="center"/>
    </xf>
    <xf numFmtId="43" fontId="0"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43" fontId="6" fillId="0" borderId="1" xfId="1" applyFont="1" applyBorder="1" applyAlignment="1">
      <alignment horizontal="center" vertical="center"/>
    </xf>
    <xf numFmtId="43" fontId="6" fillId="0" borderId="1" xfId="1" applyFont="1" applyBorder="1" applyAlignment="1">
      <alignment horizontal="center" vertical="center" wrapText="1"/>
    </xf>
    <xf numFmtId="43" fontId="6" fillId="0" borderId="0" xfId="1" applyFont="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xf>
    <xf numFmtId="43" fontId="10" fillId="0" borderId="1" xfId="1" applyFont="1" applyBorder="1" applyAlignment="1">
      <alignment horizontal="center" vertical="center"/>
    </xf>
    <xf numFmtId="10" fontId="0" fillId="0" borderId="1" xfId="0" applyNumberFormat="1" applyBorder="1" applyAlignment="1">
      <alignment horizontal="center" vertical="center"/>
    </xf>
    <xf numFmtId="10" fontId="6" fillId="0" borderId="1" xfId="0" applyNumberFormat="1" applyFont="1" applyBorder="1" applyAlignment="1">
      <alignment horizontal="center" vertical="center"/>
    </xf>
    <xf numFmtId="9" fontId="10"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0" xfId="0" applyFont="1" applyAlignment="1">
      <alignment horizontal="left" vertical="top"/>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1" xfId="0" applyFont="1" applyBorder="1" applyAlignment="1">
      <alignment horizont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176" fontId="15" fillId="0" borderId="1"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justify" vertical="center" wrapTex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 xfId="0" applyFont="1" applyBorder="1" applyAlignment="1">
      <alignment horizontal="center" vertical="center" wrapText="1"/>
    </xf>
    <xf numFmtId="49" fontId="16" fillId="0" borderId="1" xfId="0" applyNumberFormat="1" applyFont="1" applyBorder="1" applyAlignment="1">
      <alignment horizontal="left"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49" fontId="17" fillId="0" borderId="1" xfId="0" applyNumberFormat="1" applyFont="1" applyBorder="1" applyAlignment="1">
      <alignment horizontal="left" vertical="center" wrapText="1"/>
    </xf>
    <xf numFmtId="0" fontId="16" fillId="0" borderId="9"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8" fillId="0" borderId="0" xfId="0" applyFont="1" applyAlignment="1">
      <alignment horizontal="left" vertical="top" wrapText="1" indent="3"/>
    </xf>
    <xf numFmtId="0" fontId="15" fillId="0" borderId="4" xfId="0" applyFont="1" applyBorder="1" applyAlignment="1">
      <alignment horizontal="center" vertical="center" wrapText="1"/>
    </xf>
    <xf numFmtId="0" fontId="16" fillId="0" borderId="1" xfId="0" applyFont="1" applyBorder="1" applyAlignment="1">
      <alignment horizontal="center" vertical="center"/>
    </xf>
    <xf numFmtId="176" fontId="15" fillId="0" borderId="2" xfId="0" applyNumberFormat="1" applyFont="1" applyBorder="1" applyAlignment="1">
      <alignment horizontal="center" vertical="center" wrapText="1"/>
    </xf>
    <xf numFmtId="176" fontId="15" fillId="0" borderId="4" xfId="0" applyNumberFormat="1" applyFont="1" applyBorder="1" applyAlignment="1">
      <alignment horizontal="center" vertical="center" wrapText="1"/>
    </xf>
    <xf numFmtId="9" fontId="14" fillId="0" borderId="2" xfId="0" applyNumberFormat="1" applyFont="1" applyBorder="1" applyAlignment="1">
      <alignment horizontal="center" vertical="center" wrapText="1"/>
    </xf>
    <xf numFmtId="0" fontId="15" fillId="0" borderId="1" xfId="0" applyFont="1" applyBorder="1" applyAlignment="1">
      <alignment horizontal="center" vertical="center"/>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49" fontId="16"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49"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 fontId="15" fillId="0" borderId="1" xfId="0" applyNumberFormat="1" applyFont="1" applyBorder="1" applyAlignment="1">
      <alignment horizontal="center" vertical="center" shrinkToFit="1"/>
    </xf>
    <xf numFmtId="0" fontId="16" fillId="0" borderId="2" xfId="0" applyFont="1" applyBorder="1" applyAlignment="1">
      <alignment horizontal="center" wrapText="1"/>
    </xf>
    <xf numFmtId="0" fontId="16" fillId="0" borderId="4" xfId="0" applyFont="1" applyBorder="1" applyAlignment="1">
      <alignment horizontal="center" wrapText="1"/>
    </xf>
    <xf numFmtId="0" fontId="14" fillId="0" borderId="4" xfId="0" applyFont="1" applyBorder="1" applyAlignment="1">
      <alignment horizontal="left" vertical="top" wrapText="1"/>
    </xf>
    <xf numFmtId="0" fontId="13" fillId="0" borderId="0" xfId="0" applyFont="1" applyAlignment="1">
      <alignment horizontal="center" vertical="center" wrapText="1"/>
    </xf>
    <xf numFmtId="0" fontId="16" fillId="0" borderId="0" xfId="0" applyFont="1" applyAlignment="1">
      <alignment horizontal="left" vertical="top"/>
    </xf>
    <xf numFmtId="0" fontId="14" fillId="0" borderId="0" xfId="0" applyFont="1" applyAlignment="1">
      <alignment horizontal="center" vertical="top" wrapText="1"/>
    </xf>
    <xf numFmtId="0" fontId="15" fillId="0" borderId="0" xfId="0" applyFont="1" applyAlignment="1">
      <alignment horizontal="center" wrapText="1"/>
    </xf>
    <xf numFmtId="0" fontId="16" fillId="0" borderId="0" xfId="0" applyFont="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wrapText="1"/>
    </xf>
    <xf numFmtId="10" fontId="16" fillId="0" borderId="0" xfId="0" applyNumberFormat="1" applyFont="1" applyAlignment="1">
      <alignment horizontal="center" vertical="center" wrapText="1"/>
    </xf>
    <xf numFmtId="0" fontId="16" fillId="0" borderId="0" xfId="0" applyFont="1" applyAlignment="1">
      <alignment horizontal="center" wrapText="1"/>
    </xf>
    <xf numFmtId="0" fontId="14" fillId="0" borderId="0" xfId="0" applyFont="1" applyAlignment="1">
      <alignment horizontal="left" vertical="top" wrapText="1"/>
    </xf>
    <xf numFmtId="0" fontId="20" fillId="0" borderId="0" xfId="0" applyFont="1">
      <alignment vertical="center"/>
    </xf>
    <xf numFmtId="0" fontId="9" fillId="0" borderId="1" xfId="0" applyFont="1" applyBorder="1" applyAlignment="1">
      <alignment horizontal="center" vertical="center" wrapText="1"/>
    </xf>
    <xf numFmtId="0" fontId="21" fillId="0" borderId="1" xfId="0" applyFont="1" applyBorder="1">
      <alignment vertical="center"/>
    </xf>
    <xf numFmtId="0" fontId="0" fillId="0" borderId="13" xfId="0" applyFont="1" applyBorder="1" applyAlignment="1">
      <alignment horizontal="center" vertical="center" wrapText="1"/>
    </xf>
    <xf numFmtId="0" fontId="22" fillId="0" borderId="0" xfId="0" applyFont="1">
      <alignmen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20" fillId="0" borderId="0" xfId="0" applyFont="1" applyAlignment="1">
      <alignment horizontal="center" vertical="center" wrapText="1"/>
    </xf>
    <xf numFmtId="0" fontId="16" fillId="0" borderId="1" xfId="0" applyFont="1" applyBorder="1" applyAlignment="1" quotePrefix="1">
      <alignment horizontal="left" vertical="center" wrapText="1"/>
    </xf>
    <xf numFmtId="0" fontId="17" fillId="0" borderId="1" xfId="0" applyFont="1" applyBorder="1" applyAlignment="1" quotePrefix="1">
      <alignment horizontal="left" vertical="center" wrapText="1"/>
    </xf>
    <xf numFmtId="0" fontId="16" fillId="0" borderId="1" xfId="0" applyFont="1" applyBorder="1" applyAlignment="1" quotePrefix="1">
      <alignment horizontal="center" vertical="center" wrapText="1"/>
    </xf>
    <xf numFmtId="9" fontId="16" fillId="0" borderId="1" xfId="0" applyNumberFormat="1" applyFont="1" applyBorder="1" applyAlignment="1" quotePrefix="1">
      <alignment horizontal="center" vertical="center" wrapText="1"/>
    </xf>
    <xf numFmtId="0" fontId="0" fillId="0" borderId="1" xfId="0" applyFont="1" applyBorder="1" applyAlignment="1" quotePrefix="1">
      <alignment horizontal="center" vertical="center" wrapText="1"/>
    </xf>
    <xf numFmtId="0" fontId="4"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zoomScale="80" zoomScaleNormal="80" workbookViewId="0">
      <selection activeCell="L16" sqref="L16"/>
    </sheetView>
  </sheetViews>
  <sheetFormatPr defaultColWidth="9" defaultRowHeight="14.4"/>
  <cols>
    <col min="1" max="1" width="181.333333333333" customWidth="1"/>
  </cols>
  <sheetData>
    <row r="1" ht="45" customHeight="1" spans="1:1">
      <c r="A1" s="155" t="s">
        <v>0</v>
      </c>
    </row>
    <row r="2" ht="149.25" customHeight="1" spans="1:1">
      <c r="A2" s="156" t="s">
        <v>1</v>
      </c>
    </row>
    <row r="3" ht="51" customHeight="1" spans="1:1">
      <c r="A3" s="157"/>
    </row>
    <row r="4" ht="51" customHeight="1" spans="1:1">
      <c r="A4" s="157"/>
    </row>
    <row r="5" ht="51" customHeight="1" spans="1:1">
      <c r="A5" s="158" t="s">
        <v>2</v>
      </c>
    </row>
    <row r="6" ht="51" customHeight="1" spans="1:1">
      <c r="A6" s="158" t="s">
        <v>3</v>
      </c>
    </row>
    <row r="7" ht="51" customHeight="1" spans="1:1">
      <c r="A7" s="159" t="s">
        <v>4</v>
      </c>
    </row>
    <row r="8" s="151" customFormat="1" ht="27" customHeight="1" spans="1:1">
      <c r="A8" s="160"/>
    </row>
    <row r="9" s="151" customFormat="1" ht="27" customHeight="1"/>
    <row r="10" s="151" customFormat="1" ht="27" customHeight="1"/>
  </sheetData>
  <pageMargins left="0.7" right="0.76" top="2.02" bottom="1.6" header="0.92" footer="1.06"/>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A6"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16.9259259259259"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9" t="s">
        <v>11</v>
      </c>
      <c r="D5" s="10"/>
      <c r="E5" s="10"/>
      <c r="F5" s="10"/>
      <c r="G5" s="10"/>
      <c r="H5" s="10"/>
      <c r="I5" s="10"/>
      <c r="J5" s="10"/>
      <c r="K5" s="10"/>
      <c r="L5" s="10"/>
      <c r="M5" s="10"/>
      <c r="N5" s="10"/>
    </row>
    <row r="6" spans="1:14">
      <c r="A6" s="8" t="s">
        <v>134</v>
      </c>
      <c r="B6" s="8"/>
      <c r="C6" s="10" t="s">
        <v>148</v>
      </c>
      <c r="D6" s="10"/>
      <c r="E6" s="10"/>
      <c r="F6" s="10"/>
      <c r="G6" s="10"/>
      <c r="H6" s="10"/>
      <c r="I6" s="8" t="s">
        <v>149</v>
      </c>
      <c r="J6" s="8"/>
      <c r="K6" s="8"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1" t="s">
        <v>151</v>
      </c>
      <c r="B8" s="12"/>
      <c r="C8" s="13" t="s">
        <v>152</v>
      </c>
      <c r="D8" s="8"/>
      <c r="E8" s="8" t="s">
        <v>435</v>
      </c>
      <c r="F8" s="8"/>
      <c r="G8" s="8" t="s">
        <v>435</v>
      </c>
      <c r="H8" s="8"/>
      <c r="I8" s="8" t="s">
        <v>435</v>
      </c>
      <c r="J8" s="8"/>
      <c r="K8" s="8">
        <v>10</v>
      </c>
      <c r="L8" s="23">
        <v>100</v>
      </c>
      <c r="M8" s="24">
        <v>10</v>
      </c>
      <c r="N8" s="25"/>
    </row>
    <row r="9" ht="13.8" customHeight="1" spans="1:14">
      <c r="A9" s="12" t="s">
        <v>135</v>
      </c>
      <c r="B9" s="12"/>
      <c r="C9" s="13" t="s">
        <v>154</v>
      </c>
      <c r="D9" s="8"/>
      <c r="E9" s="8" t="s">
        <v>435</v>
      </c>
      <c r="F9" s="8"/>
      <c r="G9" s="8" t="s">
        <v>435</v>
      </c>
      <c r="H9" s="8"/>
      <c r="I9" s="8" t="s">
        <v>435</v>
      </c>
      <c r="J9" s="8"/>
      <c r="K9" s="13" t="s">
        <v>157</v>
      </c>
      <c r="L9" s="23">
        <v>100</v>
      </c>
      <c r="M9" s="24" t="s">
        <v>39</v>
      </c>
      <c r="N9" s="25"/>
    </row>
    <row r="10" ht="13.8" customHeight="1" spans="1:14">
      <c r="A10" s="12" t="s">
        <v>135</v>
      </c>
      <c r="B10" s="12"/>
      <c r="C10" s="13" t="s">
        <v>143</v>
      </c>
      <c r="D10" s="8"/>
      <c r="E10" s="8" t="s">
        <v>159</v>
      </c>
      <c r="F10" s="8"/>
      <c r="G10" s="8" t="s">
        <v>159</v>
      </c>
      <c r="H10" s="8"/>
      <c r="I10" s="8" t="s">
        <v>159</v>
      </c>
      <c r="J10" s="8"/>
      <c r="K10" s="13" t="s">
        <v>157</v>
      </c>
      <c r="L10" s="23" t="s">
        <v>39</v>
      </c>
      <c r="M10" s="24" t="s">
        <v>39</v>
      </c>
      <c r="N10" s="25"/>
    </row>
    <row r="11" ht="13.8" customHeight="1" spans="1:14">
      <c r="A11" s="12" t="s">
        <v>135</v>
      </c>
      <c r="B11" s="12"/>
      <c r="C11" s="13" t="s">
        <v>144</v>
      </c>
      <c r="D11" s="8"/>
      <c r="E11" s="8" t="s">
        <v>159</v>
      </c>
      <c r="F11" s="8"/>
      <c r="G11" s="8" t="s">
        <v>159</v>
      </c>
      <c r="H11" s="8"/>
      <c r="I11" s="8" t="s">
        <v>159</v>
      </c>
      <c r="J11" s="8"/>
      <c r="K11" s="13" t="s">
        <v>157</v>
      </c>
      <c r="L11" s="23" t="s">
        <v>39</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55.25" customHeight="1" spans="1:14">
      <c r="A15" s="8"/>
      <c r="B15" s="8"/>
      <c r="C15" s="16" t="s">
        <v>436</v>
      </c>
      <c r="D15" s="17"/>
      <c r="E15" s="17"/>
      <c r="F15" s="17"/>
      <c r="G15" s="17"/>
      <c r="H15" s="17"/>
      <c r="I15" s="16" t="s">
        <v>437</v>
      </c>
      <c r="J15" s="17"/>
      <c r="K15" s="17"/>
      <c r="L15" s="17"/>
      <c r="M15" s="17"/>
      <c r="N15" s="17"/>
    </row>
    <row r="16" spans="1:14">
      <c r="A16" s="8"/>
      <c r="B16" s="8" t="s">
        <v>53</v>
      </c>
      <c r="C16" s="8"/>
      <c r="D16" s="8" t="s">
        <v>54</v>
      </c>
      <c r="E16" s="8"/>
      <c r="F16" s="8" t="s">
        <v>55</v>
      </c>
      <c r="G16" s="8"/>
      <c r="H16" s="8" t="s">
        <v>164</v>
      </c>
      <c r="I16" s="8" t="s">
        <v>49</v>
      </c>
      <c r="J16" s="8" t="s">
        <v>51</v>
      </c>
      <c r="K16" s="13" t="s">
        <v>50</v>
      </c>
      <c r="L16" s="13" t="s">
        <v>52</v>
      </c>
      <c r="M16" s="12" t="s">
        <v>30</v>
      </c>
      <c r="N16" s="11" t="s">
        <v>31</v>
      </c>
    </row>
    <row r="17" spans="1:14">
      <c r="A17" s="18" t="s">
        <v>165</v>
      </c>
      <c r="B17" s="12" t="s">
        <v>166</v>
      </c>
      <c r="C17" s="12"/>
      <c r="D17" s="12" t="s">
        <v>167</v>
      </c>
      <c r="E17" s="12"/>
      <c r="F17" s="12" t="s">
        <v>438</v>
      </c>
      <c r="G17" s="12"/>
      <c r="H17" s="12" t="s">
        <v>439</v>
      </c>
      <c r="I17" s="165" t="s">
        <v>440</v>
      </c>
      <c r="J17" s="11">
        <v>20</v>
      </c>
      <c r="K17" s="11" t="s">
        <v>177</v>
      </c>
      <c r="L17" s="19">
        <v>1</v>
      </c>
      <c r="M17" s="26">
        <v>20</v>
      </c>
      <c r="N17" s="11" t="s">
        <v>160</v>
      </c>
    </row>
    <row r="18" ht="47.55" customHeight="1" spans="1:14">
      <c r="A18" s="18" t="s">
        <v>165</v>
      </c>
      <c r="B18" s="12" t="s">
        <v>187</v>
      </c>
      <c r="C18" s="12"/>
      <c r="D18" s="12" t="s">
        <v>188</v>
      </c>
      <c r="E18" s="12"/>
      <c r="F18" s="11" t="s">
        <v>441</v>
      </c>
      <c r="G18" s="12"/>
      <c r="H18" s="12" t="s">
        <v>442</v>
      </c>
      <c r="I18" s="165" t="s">
        <v>443</v>
      </c>
      <c r="J18" s="11">
        <v>20</v>
      </c>
      <c r="K18" s="11" t="s">
        <v>198</v>
      </c>
      <c r="L18" s="19">
        <v>1</v>
      </c>
      <c r="M18" s="26">
        <v>20</v>
      </c>
      <c r="N18" s="11" t="s">
        <v>160</v>
      </c>
    </row>
    <row r="19" ht="47.55" customHeight="1" spans="1:14">
      <c r="A19" s="18" t="s">
        <v>165</v>
      </c>
      <c r="B19" s="12" t="s">
        <v>187</v>
      </c>
      <c r="C19" s="12"/>
      <c r="D19" s="12" t="s">
        <v>208</v>
      </c>
      <c r="E19" s="12"/>
      <c r="F19" s="12" t="s">
        <v>444</v>
      </c>
      <c r="G19" s="12"/>
      <c r="H19" s="12" t="s">
        <v>210</v>
      </c>
      <c r="I19" s="165" t="s">
        <v>60</v>
      </c>
      <c r="J19" s="11">
        <v>10</v>
      </c>
      <c r="K19" s="11" t="s">
        <v>61</v>
      </c>
      <c r="L19" s="19">
        <v>1</v>
      </c>
      <c r="M19" s="26">
        <v>10</v>
      </c>
      <c r="N19" s="11" t="s">
        <v>160</v>
      </c>
    </row>
    <row r="20" ht="47.55" customHeight="1" spans="1:14">
      <c r="A20" s="18" t="s">
        <v>165</v>
      </c>
      <c r="B20" s="12" t="s">
        <v>187</v>
      </c>
      <c r="C20" s="12"/>
      <c r="D20" s="12" t="s">
        <v>214</v>
      </c>
      <c r="E20" s="12"/>
      <c r="F20" s="12" t="s">
        <v>445</v>
      </c>
      <c r="G20" s="12"/>
      <c r="H20" s="12" t="s">
        <v>210</v>
      </c>
      <c r="I20" s="165" t="s">
        <v>60</v>
      </c>
      <c r="J20" s="11">
        <v>10</v>
      </c>
      <c r="K20" s="11" t="s">
        <v>61</v>
      </c>
      <c r="L20" s="19">
        <v>1</v>
      </c>
      <c r="M20" s="26">
        <v>10</v>
      </c>
      <c r="N20" s="11" t="s">
        <v>160</v>
      </c>
    </row>
    <row r="21" ht="47.55" customHeight="1" spans="1:14">
      <c r="A21" s="18" t="s">
        <v>165</v>
      </c>
      <c r="B21" s="12" t="s">
        <v>220</v>
      </c>
      <c r="C21" s="12"/>
      <c r="D21" s="12" t="s">
        <v>221</v>
      </c>
      <c r="E21" s="12"/>
      <c r="F21" s="12" t="s">
        <v>446</v>
      </c>
      <c r="G21" s="12"/>
      <c r="H21" s="12" t="s">
        <v>447</v>
      </c>
      <c r="I21" s="165" t="s">
        <v>60</v>
      </c>
      <c r="J21" s="11">
        <v>10</v>
      </c>
      <c r="K21" s="11" t="s">
        <v>61</v>
      </c>
      <c r="L21" s="19">
        <v>1</v>
      </c>
      <c r="M21" s="26">
        <v>10</v>
      </c>
      <c r="N21" s="11" t="s">
        <v>160</v>
      </c>
    </row>
    <row r="22" ht="47.55" customHeight="1" spans="1:14">
      <c r="A22" s="18" t="s">
        <v>165</v>
      </c>
      <c r="B22" s="12" t="s">
        <v>220</v>
      </c>
      <c r="C22" s="12"/>
      <c r="D22" s="12" t="s">
        <v>224</v>
      </c>
      <c r="E22" s="12"/>
      <c r="F22" s="11" t="s">
        <v>448</v>
      </c>
      <c r="G22" s="12"/>
      <c r="H22" s="12" t="s">
        <v>210</v>
      </c>
      <c r="I22" s="165" t="s">
        <v>60</v>
      </c>
      <c r="J22" s="11">
        <v>10</v>
      </c>
      <c r="K22" s="11" t="s">
        <v>61</v>
      </c>
      <c r="L22" s="19">
        <v>1</v>
      </c>
      <c r="M22" s="26">
        <v>10</v>
      </c>
      <c r="N22" s="11" t="s">
        <v>160</v>
      </c>
    </row>
    <row r="23" ht="47.55" customHeight="1" spans="1:14">
      <c r="A23" s="18" t="s">
        <v>165</v>
      </c>
      <c r="B23" s="12" t="s">
        <v>233</v>
      </c>
      <c r="C23" s="12"/>
      <c r="D23" s="12" t="s">
        <v>234</v>
      </c>
      <c r="E23" s="12"/>
      <c r="F23" s="11" t="s">
        <v>449</v>
      </c>
      <c r="G23" s="12"/>
      <c r="H23" s="12" t="s">
        <v>115</v>
      </c>
      <c r="I23" s="165" t="s">
        <v>287</v>
      </c>
      <c r="J23" s="11">
        <v>10</v>
      </c>
      <c r="K23" s="11" t="s">
        <v>61</v>
      </c>
      <c r="L23" s="19">
        <v>1</v>
      </c>
      <c r="M23" s="26">
        <v>10</v>
      </c>
      <c r="N23" s="11" t="s">
        <v>160</v>
      </c>
    </row>
    <row r="24" ht="18" hidden="1" customHeight="1" spans="1:14">
      <c r="A24" s="20"/>
      <c r="B24" s="21"/>
      <c r="C24" s="21"/>
      <c r="D24" s="21"/>
      <c r="E24" s="21"/>
      <c r="F24" s="21"/>
      <c r="G24" s="21"/>
      <c r="H24" s="21"/>
      <c r="I24" s="21"/>
      <c r="J24" s="21"/>
      <c r="K24" s="21"/>
      <c r="L24" s="21"/>
      <c r="M24" s="21"/>
      <c r="N24" s="21"/>
    </row>
    <row r="25" ht="26.45" customHeight="1" spans="1:14">
      <c r="A25" s="8" t="s">
        <v>129</v>
      </c>
      <c r="B25" s="8"/>
      <c r="C25" s="8"/>
      <c r="D25" s="8"/>
      <c r="E25" s="8"/>
      <c r="F25" s="8"/>
      <c r="G25" s="8"/>
      <c r="H25" s="8"/>
      <c r="I25" s="8"/>
      <c r="J25" s="8">
        <v>100</v>
      </c>
      <c r="K25" s="28"/>
      <c r="L25" s="28"/>
      <c r="M25" s="26">
        <f>SUM(M17:M23)+M8</f>
        <v>100</v>
      </c>
      <c r="N25" s="8"/>
    </row>
  </sheetData>
  <mergeCells count="67">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D19:E19"/>
    <mergeCell ref="F19:G19"/>
    <mergeCell ref="D20:E20"/>
    <mergeCell ref="F20:G20"/>
    <mergeCell ref="D21:E21"/>
    <mergeCell ref="F21:G21"/>
    <mergeCell ref="D22:E22"/>
    <mergeCell ref="F22:G22"/>
    <mergeCell ref="B23:C23"/>
    <mergeCell ref="D23:E23"/>
    <mergeCell ref="F23:G23"/>
    <mergeCell ref="A24:N24"/>
    <mergeCell ref="A25:I25"/>
    <mergeCell ref="A17:A23"/>
    <mergeCell ref="B18:C20"/>
    <mergeCell ref="B21:C22"/>
    <mergeCell ref="A14:B15"/>
    <mergeCell ref="A8:B11"/>
    <mergeCell ref="A1:N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topLeftCell="D13"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29.2037037037037"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9" t="s">
        <v>12</v>
      </c>
      <c r="D5" s="10"/>
      <c r="E5" s="10"/>
      <c r="F5" s="10"/>
      <c r="G5" s="10"/>
      <c r="H5" s="10"/>
      <c r="I5" s="10"/>
      <c r="J5" s="10"/>
      <c r="K5" s="10"/>
      <c r="L5" s="10"/>
      <c r="M5" s="10"/>
      <c r="N5" s="10"/>
    </row>
    <row r="6" spans="1:14">
      <c r="A6" s="8" t="s">
        <v>134</v>
      </c>
      <c r="B6" s="8"/>
      <c r="C6" s="10" t="s">
        <v>148</v>
      </c>
      <c r="D6" s="10"/>
      <c r="E6" s="10"/>
      <c r="F6" s="10"/>
      <c r="G6" s="10"/>
      <c r="H6" s="10"/>
      <c r="I6" s="8" t="s">
        <v>149</v>
      </c>
      <c r="J6" s="8"/>
      <c r="K6" s="8"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1" t="s">
        <v>151</v>
      </c>
      <c r="B8" s="12"/>
      <c r="C8" s="13" t="s">
        <v>152</v>
      </c>
      <c r="D8" s="8"/>
      <c r="E8" s="8" t="s">
        <v>450</v>
      </c>
      <c r="F8" s="8"/>
      <c r="G8" s="8" t="s">
        <v>451</v>
      </c>
      <c r="H8" s="8"/>
      <c r="I8" s="8" t="s">
        <v>451</v>
      </c>
      <c r="J8" s="8"/>
      <c r="K8" s="8">
        <v>10</v>
      </c>
      <c r="L8" s="23">
        <v>100</v>
      </c>
      <c r="M8" s="24">
        <v>10</v>
      </c>
      <c r="N8" s="25"/>
    </row>
    <row r="9" ht="13.8" customHeight="1" spans="1:14">
      <c r="A9" s="12" t="s">
        <v>135</v>
      </c>
      <c r="B9" s="12"/>
      <c r="C9" s="13" t="s">
        <v>154</v>
      </c>
      <c r="D9" s="8"/>
      <c r="E9" s="8" t="s">
        <v>450</v>
      </c>
      <c r="F9" s="8"/>
      <c r="G9" s="8" t="s">
        <v>451</v>
      </c>
      <c r="H9" s="8"/>
      <c r="I9" s="8" t="s">
        <v>451</v>
      </c>
      <c r="J9" s="8"/>
      <c r="K9" s="13" t="s">
        <v>157</v>
      </c>
      <c r="L9" s="23">
        <v>100</v>
      </c>
      <c r="M9" s="24" t="s">
        <v>39</v>
      </c>
      <c r="N9" s="25"/>
    </row>
    <row r="10" ht="13.8" customHeight="1" spans="1:14">
      <c r="A10" s="12" t="s">
        <v>135</v>
      </c>
      <c r="B10" s="12"/>
      <c r="C10" s="13" t="s">
        <v>143</v>
      </c>
      <c r="D10" s="8"/>
      <c r="E10" s="8" t="s">
        <v>159</v>
      </c>
      <c r="F10" s="8"/>
      <c r="G10" s="8" t="s">
        <v>159</v>
      </c>
      <c r="H10" s="8"/>
      <c r="I10" s="8" t="s">
        <v>159</v>
      </c>
      <c r="J10" s="8"/>
      <c r="K10" s="13" t="s">
        <v>157</v>
      </c>
      <c r="L10" s="23"/>
      <c r="M10" s="24" t="s">
        <v>39</v>
      </c>
      <c r="N10" s="25"/>
    </row>
    <row r="11" ht="13.8" customHeight="1" spans="1:14">
      <c r="A11" s="12" t="s">
        <v>135</v>
      </c>
      <c r="B11" s="12"/>
      <c r="C11" s="13" t="s">
        <v>144</v>
      </c>
      <c r="D11" s="8"/>
      <c r="E11" s="8" t="s">
        <v>159</v>
      </c>
      <c r="F11" s="8"/>
      <c r="G11" s="8" t="s">
        <v>159</v>
      </c>
      <c r="H11" s="8"/>
      <c r="I11" s="8" t="s">
        <v>159</v>
      </c>
      <c r="J11" s="8"/>
      <c r="K11" s="13" t="s">
        <v>157</v>
      </c>
      <c r="L11" s="23" t="s">
        <v>39</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73.5" customHeight="1" spans="1:14">
      <c r="A15" s="8"/>
      <c r="B15" s="8"/>
      <c r="C15" s="16" t="s">
        <v>452</v>
      </c>
      <c r="D15" s="17"/>
      <c r="E15" s="17"/>
      <c r="F15" s="17"/>
      <c r="G15" s="17"/>
      <c r="H15" s="17"/>
      <c r="I15" s="16" t="s">
        <v>453</v>
      </c>
      <c r="J15" s="17"/>
      <c r="K15" s="17"/>
      <c r="L15" s="17"/>
      <c r="M15" s="17"/>
      <c r="N15" s="17"/>
    </row>
    <row r="16" spans="1:14">
      <c r="A16" s="8"/>
      <c r="B16" s="8" t="s">
        <v>53</v>
      </c>
      <c r="C16" s="8"/>
      <c r="D16" s="8" t="s">
        <v>54</v>
      </c>
      <c r="E16" s="8"/>
      <c r="F16" s="8" t="s">
        <v>55</v>
      </c>
      <c r="G16" s="8"/>
      <c r="H16" s="8" t="s">
        <v>164</v>
      </c>
      <c r="I16" s="8" t="s">
        <v>49</v>
      </c>
      <c r="J16" s="8" t="s">
        <v>51</v>
      </c>
      <c r="K16" s="13" t="s">
        <v>50</v>
      </c>
      <c r="L16" s="13" t="s">
        <v>52</v>
      </c>
      <c r="M16" s="12" t="s">
        <v>30</v>
      </c>
      <c r="N16" s="11" t="s">
        <v>31</v>
      </c>
    </row>
    <row r="17" ht="63.85" customHeight="1" spans="1:16">
      <c r="A17" s="18" t="s">
        <v>165</v>
      </c>
      <c r="B17" s="29" t="s">
        <v>166</v>
      </c>
      <c r="C17" s="30"/>
      <c r="D17" s="29" t="s">
        <v>167</v>
      </c>
      <c r="E17" s="30"/>
      <c r="F17" s="11" t="s">
        <v>454</v>
      </c>
      <c r="G17" s="12"/>
      <c r="H17" s="11" t="s">
        <v>455</v>
      </c>
      <c r="I17" s="165" t="s">
        <v>456</v>
      </c>
      <c r="J17" s="11">
        <v>5</v>
      </c>
      <c r="K17" s="11" t="s">
        <v>177</v>
      </c>
      <c r="L17" s="19">
        <v>0.75</v>
      </c>
      <c r="M17" s="26">
        <v>3.75</v>
      </c>
      <c r="N17" s="11" t="s">
        <v>244</v>
      </c>
      <c r="P17" s="2"/>
    </row>
    <row r="18" spans="1:16">
      <c r="A18" s="18"/>
      <c r="B18" s="31"/>
      <c r="C18" s="32"/>
      <c r="D18" s="31"/>
      <c r="E18" s="32"/>
      <c r="F18" s="11" t="s">
        <v>457</v>
      </c>
      <c r="G18" s="12"/>
      <c r="H18" s="165" t="s">
        <v>458</v>
      </c>
      <c r="I18" s="165" t="s">
        <v>60</v>
      </c>
      <c r="J18" s="11">
        <v>10</v>
      </c>
      <c r="K18" s="11" t="s">
        <v>170</v>
      </c>
      <c r="L18" s="19">
        <v>1</v>
      </c>
      <c r="M18" s="26">
        <v>10</v>
      </c>
      <c r="N18" s="11" t="s">
        <v>160</v>
      </c>
      <c r="P18" s="2"/>
    </row>
    <row r="19" ht="57.6" spans="1:16">
      <c r="A19" s="18"/>
      <c r="B19" s="35"/>
      <c r="C19" s="36"/>
      <c r="D19" s="35"/>
      <c r="E19" s="36"/>
      <c r="F19" s="11" t="s">
        <v>459</v>
      </c>
      <c r="G19" s="12"/>
      <c r="H19" s="11" t="s">
        <v>460</v>
      </c>
      <c r="I19" s="165" t="s">
        <v>461</v>
      </c>
      <c r="J19" s="11">
        <v>5</v>
      </c>
      <c r="K19" s="11" t="s">
        <v>177</v>
      </c>
      <c r="L19" s="19">
        <v>0.825</v>
      </c>
      <c r="M19" s="26">
        <v>4.125</v>
      </c>
      <c r="N19" s="11" t="s">
        <v>244</v>
      </c>
      <c r="O19" s="4"/>
      <c r="P19" s="2"/>
    </row>
    <row r="20" spans="1:14">
      <c r="A20" s="18" t="s">
        <v>165</v>
      </c>
      <c r="B20" s="12" t="s">
        <v>187</v>
      </c>
      <c r="C20" s="12"/>
      <c r="D20" s="29" t="s">
        <v>188</v>
      </c>
      <c r="E20" s="30"/>
      <c r="F20" s="11" t="s">
        <v>462</v>
      </c>
      <c r="G20" s="12"/>
      <c r="H20" s="11" t="s">
        <v>463</v>
      </c>
      <c r="I20" s="165" t="s">
        <v>464</v>
      </c>
      <c r="J20" s="11">
        <v>2</v>
      </c>
      <c r="K20" s="11" t="s">
        <v>465</v>
      </c>
      <c r="L20" s="19">
        <v>1</v>
      </c>
      <c r="M20" s="26">
        <v>2</v>
      </c>
      <c r="N20" s="11" t="s">
        <v>160</v>
      </c>
    </row>
    <row r="21" spans="1:14">
      <c r="A21" s="18"/>
      <c r="B21" s="12"/>
      <c r="C21" s="12"/>
      <c r="D21" s="31"/>
      <c r="E21" s="32"/>
      <c r="F21" s="11" t="s">
        <v>466</v>
      </c>
      <c r="G21" s="12"/>
      <c r="H21" s="11" t="s">
        <v>467</v>
      </c>
      <c r="I21" s="165" t="s">
        <v>291</v>
      </c>
      <c r="J21" s="11">
        <v>2</v>
      </c>
      <c r="K21" s="11" t="s">
        <v>198</v>
      </c>
      <c r="L21" s="19">
        <v>1</v>
      </c>
      <c r="M21" s="26">
        <v>2</v>
      </c>
      <c r="N21" s="11" t="s">
        <v>160</v>
      </c>
    </row>
    <row r="22" spans="1:14">
      <c r="A22" s="18"/>
      <c r="B22" s="12"/>
      <c r="C22" s="12"/>
      <c r="D22" s="31"/>
      <c r="E22" s="32"/>
      <c r="F22" s="11" t="s">
        <v>468</v>
      </c>
      <c r="G22" s="12"/>
      <c r="H22" s="11" t="s">
        <v>469</v>
      </c>
      <c r="I22" s="165" t="s">
        <v>287</v>
      </c>
      <c r="J22" s="11">
        <v>2</v>
      </c>
      <c r="K22" s="11" t="s">
        <v>87</v>
      </c>
      <c r="L22" s="19">
        <v>1</v>
      </c>
      <c r="M22" s="26">
        <v>2</v>
      </c>
      <c r="N22" s="11" t="s">
        <v>160</v>
      </c>
    </row>
    <row r="23" spans="1:14">
      <c r="A23" s="18"/>
      <c r="B23" s="12"/>
      <c r="C23" s="12"/>
      <c r="D23" s="31"/>
      <c r="E23" s="32"/>
      <c r="F23" s="11" t="s">
        <v>470</v>
      </c>
      <c r="G23" s="12"/>
      <c r="H23" s="11" t="s">
        <v>471</v>
      </c>
      <c r="I23" s="165" t="s">
        <v>472</v>
      </c>
      <c r="J23" s="11">
        <v>2</v>
      </c>
      <c r="K23" s="11" t="s">
        <v>228</v>
      </c>
      <c r="L23" s="19">
        <v>1</v>
      </c>
      <c r="M23" s="26">
        <v>2</v>
      </c>
      <c r="N23" s="11" t="s">
        <v>160</v>
      </c>
    </row>
    <row r="24" spans="1:14">
      <c r="A24" s="18"/>
      <c r="B24" s="12"/>
      <c r="C24" s="12"/>
      <c r="D24" s="31"/>
      <c r="E24" s="32"/>
      <c r="F24" s="11" t="s">
        <v>473</v>
      </c>
      <c r="G24" s="12"/>
      <c r="H24" s="11" t="s">
        <v>474</v>
      </c>
      <c r="I24" s="165" t="s">
        <v>108</v>
      </c>
      <c r="J24" s="11">
        <v>2</v>
      </c>
      <c r="K24" s="11" t="s">
        <v>228</v>
      </c>
      <c r="L24" s="19">
        <v>1</v>
      </c>
      <c r="M24" s="26">
        <v>2</v>
      </c>
      <c r="N24" s="11" t="s">
        <v>160</v>
      </c>
    </row>
    <row r="25" spans="1:14">
      <c r="A25" s="18"/>
      <c r="B25" s="12"/>
      <c r="C25" s="12"/>
      <c r="D25" s="31"/>
      <c r="E25" s="32"/>
      <c r="F25" s="11" t="s">
        <v>475</v>
      </c>
      <c r="G25" s="12"/>
      <c r="H25" s="11" t="s">
        <v>476</v>
      </c>
      <c r="I25" s="165" t="s">
        <v>384</v>
      </c>
      <c r="J25" s="11">
        <v>2</v>
      </c>
      <c r="K25" s="11" t="s">
        <v>228</v>
      </c>
      <c r="L25" s="19">
        <v>1</v>
      </c>
      <c r="M25" s="26">
        <v>2</v>
      </c>
      <c r="N25" s="11" t="s">
        <v>160</v>
      </c>
    </row>
    <row r="26" spans="1:14">
      <c r="A26" s="18"/>
      <c r="B26" s="12"/>
      <c r="C26" s="12"/>
      <c r="D26" s="35"/>
      <c r="E26" s="36"/>
      <c r="F26" s="11" t="s">
        <v>85</v>
      </c>
      <c r="G26" s="12"/>
      <c r="H26" s="11" t="s">
        <v>86</v>
      </c>
      <c r="I26" s="11">
        <v>0.2</v>
      </c>
      <c r="J26" s="11">
        <v>8</v>
      </c>
      <c r="K26" s="11" t="s">
        <v>87</v>
      </c>
      <c r="L26" s="19">
        <v>1</v>
      </c>
      <c r="M26" s="26">
        <v>8</v>
      </c>
      <c r="N26" s="11" t="s">
        <v>160</v>
      </c>
    </row>
    <row r="27" spans="1:14">
      <c r="A27" s="18" t="s">
        <v>165</v>
      </c>
      <c r="B27" s="12" t="s">
        <v>187</v>
      </c>
      <c r="C27" s="12"/>
      <c r="D27" s="29" t="s">
        <v>208</v>
      </c>
      <c r="E27" s="30"/>
      <c r="F27" s="12" t="s">
        <v>477</v>
      </c>
      <c r="G27" s="12"/>
      <c r="H27" s="165" t="s">
        <v>210</v>
      </c>
      <c r="I27" s="165" t="s">
        <v>60</v>
      </c>
      <c r="J27" s="11">
        <v>2</v>
      </c>
      <c r="K27" s="11" t="s">
        <v>61</v>
      </c>
      <c r="L27" s="19">
        <v>1</v>
      </c>
      <c r="M27" s="26">
        <v>2</v>
      </c>
      <c r="N27" s="11" t="s">
        <v>160</v>
      </c>
    </row>
    <row r="28" spans="1:14">
      <c r="A28" s="18"/>
      <c r="B28" s="12"/>
      <c r="C28" s="12"/>
      <c r="D28" s="31"/>
      <c r="E28" s="32"/>
      <c r="F28" s="11" t="s">
        <v>102</v>
      </c>
      <c r="G28" s="12"/>
      <c r="H28" s="165" t="s">
        <v>210</v>
      </c>
      <c r="I28" s="165" t="s">
        <v>60</v>
      </c>
      <c r="J28" s="11">
        <v>2</v>
      </c>
      <c r="K28" s="11" t="s">
        <v>61</v>
      </c>
      <c r="L28" s="19">
        <v>1</v>
      </c>
      <c r="M28" s="26">
        <v>2</v>
      </c>
      <c r="N28" s="11" t="s">
        <v>160</v>
      </c>
    </row>
    <row r="29" spans="1:14">
      <c r="A29" s="18"/>
      <c r="B29" s="12"/>
      <c r="C29" s="12"/>
      <c r="D29" s="31"/>
      <c r="E29" s="32"/>
      <c r="F29" s="11" t="s">
        <v>478</v>
      </c>
      <c r="G29" s="12"/>
      <c r="H29" s="165" t="s">
        <v>210</v>
      </c>
      <c r="I29" s="165" t="s">
        <v>60</v>
      </c>
      <c r="J29" s="11">
        <v>2</v>
      </c>
      <c r="K29" s="11" t="s">
        <v>61</v>
      </c>
      <c r="L29" s="19">
        <v>1</v>
      </c>
      <c r="M29" s="26">
        <v>2</v>
      </c>
      <c r="N29" s="11" t="s">
        <v>160</v>
      </c>
    </row>
    <row r="30" spans="1:14">
      <c r="A30" s="18"/>
      <c r="B30" s="12"/>
      <c r="C30" s="12"/>
      <c r="D30" s="35"/>
      <c r="E30" s="36"/>
      <c r="F30" s="12" t="s">
        <v>479</v>
      </c>
      <c r="G30" s="12"/>
      <c r="H30" s="165" t="s">
        <v>480</v>
      </c>
      <c r="I30" s="165" t="s">
        <v>287</v>
      </c>
      <c r="J30" s="11">
        <v>4</v>
      </c>
      <c r="K30" s="11" t="s">
        <v>61</v>
      </c>
      <c r="L30" s="19">
        <v>1</v>
      </c>
      <c r="M30" s="26">
        <v>4</v>
      </c>
      <c r="N30" s="11" t="s">
        <v>160</v>
      </c>
    </row>
    <row r="31" spans="1:14">
      <c r="A31" s="18"/>
      <c r="B31" s="12"/>
      <c r="C31" s="12"/>
      <c r="D31" s="29" t="s">
        <v>214</v>
      </c>
      <c r="E31" s="30"/>
      <c r="F31" s="11" t="s">
        <v>481</v>
      </c>
      <c r="G31" s="12"/>
      <c r="H31" s="12" t="s">
        <v>216</v>
      </c>
      <c r="I31" s="12" t="s">
        <v>216</v>
      </c>
      <c r="J31" s="11">
        <v>2</v>
      </c>
      <c r="K31" s="11" t="s">
        <v>39</v>
      </c>
      <c r="L31" s="19">
        <v>1</v>
      </c>
      <c r="M31" s="26">
        <v>2</v>
      </c>
      <c r="N31" s="11" t="s">
        <v>160</v>
      </c>
    </row>
    <row r="32" spans="1:14">
      <c r="A32" s="18"/>
      <c r="B32" s="12"/>
      <c r="C32" s="12"/>
      <c r="D32" s="31"/>
      <c r="E32" s="32"/>
      <c r="F32" s="12" t="s">
        <v>482</v>
      </c>
      <c r="G32" s="12"/>
      <c r="H32" s="12" t="s">
        <v>216</v>
      </c>
      <c r="I32" s="12" t="s">
        <v>216</v>
      </c>
      <c r="J32" s="11">
        <v>2</v>
      </c>
      <c r="K32" s="11" t="s">
        <v>39</v>
      </c>
      <c r="L32" s="19">
        <v>1</v>
      </c>
      <c r="M32" s="26">
        <v>2</v>
      </c>
      <c r="N32" s="11" t="s">
        <v>160</v>
      </c>
    </row>
    <row r="33" spans="1:14">
      <c r="A33" s="18"/>
      <c r="B33" s="12"/>
      <c r="C33" s="12"/>
      <c r="D33" s="31"/>
      <c r="E33" s="32"/>
      <c r="F33" s="12" t="s">
        <v>483</v>
      </c>
      <c r="G33" s="12"/>
      <c r="H33" s="12" t="s">
        <v>216</v>
      </c>
      <c r="I33" s="12" t="s">
        <v>216</v>
      </c>
      <c r="J33" s="11">
        <v>2</v>
      </c>
      <c r="K33" s="11" t="s">
        <v>39</v>
      </c>
      <c r="L33" s="19">
        <v>1</v>
      </c>
      <c r="M33" s="26">
        <v>2</v>
      </c>
      <c r="N33" s="11" t="s">
        <v>160</v>
      </c>
    </row>
    <row r="34" spans="1:14">
      <c r="A34" s="18" t="s">
        <v>165</v>
      </c>
      <c r="B34" s="12" t="s">
        <v>187</v>
      </c>
      <c r="C34" s="12"/>
      <c r="D34" s="35"/>
      <c r="E34" s="36"/>
      <c r="F34" s="12" t="s">
        <v>484</v>
      </c>
      <c r="G34" s="12"/>
      <c r="H34" s="12" t="s">
        <v>216</v>
      </c>
      <c r="I34" s="12" t="s">
        <v>216</v>
      </c>
      <c r="J34" s="11">
        <v>4</v>
      </c>
      <c r="K34" s="11" t="s">
        <v>39</v>
      </c>
      <c r="L34" s="19">
        <v>1</v>
      </c>
      <c r="M34" s="26">
        <v>4</v>
      </c>
      <c r="N34" s="11" t="s">
        <v>160</v>
      </c>
    </row>
    <row r="35" spans="1:14">
      <c r="A35" s="18" t="s">
        <v>165</v>
      </c>
      <c r="B35" s="29" t="s">
        <v>220</v>
      </c>
      <c r="C35" s="30"/>
      <c r="D35" s="33" t="s">
        <v>224</v>
      </c>
      <c r="E35" s="34"/>
      <c r="F35" s="11" t="s">
        <v>485</v>
      </c>
      <c r="G35" s="12"/>
      <c r="H35" s="165" t="s">
        <v>210</v>
      </c>
      <c r="I35" s="165" t="s">
        <v>60</v>
      </c>
      <c r="J35" s="11">
        <v>5</v>
      </c>
      <c r="K35" s="11" t="s">
        <v>61</v>
      </c>
      <c r="L35" s="19">
        <v>1</v>
      </c>
      <c r="M35" s="26">
        <v>5</v>
      </c>
      <c r="N35" s="11" t="s">
        <v>160</v>
      </c>
    </row>
    <row r="36" spans="1:14">
      <c r="A36" s="18"/>
      <c r="B36" s="31"/>
      <c r="C36" s="32"/>
      <c r="D36" s="37"/>
      <c r="E36" s="38"/>
      <c r="F36" s="11" t="s">
        <v>486</v>
      </c>
      <c r="G36" s="12"/>
      <c r="H36" s="165" t="s">
        <v>480</v>
      </c>
      <c r="I36" s="165" t="s">
        <v>287</v>
      </c>
      <c r="J36" s="11">
        <v>5</v>
      </c>
      <c r="K36" s="11" t="s">
        <v>61</v>
      </c>
      <c r="L36" s="19">
        <v>1</v>
      </c>
      <c r="M36" s="26">
        <v>5</v>
      </c>
      <c r="N36" s="11" t="s">
        <v>160</v>
      </c>
    </row>
    <row r="37" spans="1:14">
      <c r="A37" s="18"/>
      <c r="B37" s="31"/>
      <c r="C37" s="32"/>
      <c r="D37" s="29" t="s">
        <v>229</v>
      </c>
      <c r="E37" s="30"/>
      <c r="F37" s="11" t="s">
        <v>487</v>
      </c>
      <c r="G37" s="12"/>
      <c r="H37" s="165" t="s">
        <v>488</v>
      </c>
      <c r="I37" s="165" t="s">
        <v>97</v>
      </c>
      <c r="J37" s="11">
        <v>5</v>
      </c>
      <c r="K37" s="11" t="s">
        <v>98</v>
      </c>
      <c r="L37" s="19">
        <v>1</v>
      </c>
      <c r="M37" s="26">
        <v>5</v>
      </c>
      <c r="N37" s="11" t="s">
        <v>160</v>
      </c>
    </row>
    <row r="38" spans="1:14">
      <c r="A38" s="18"/>
      <c r="B38" s="35"/>
      <c r="C38" s="36"/>
      <c r="D38" s="35"/>
      <c r="E38" s="36"/>
      <c r="F38" s="11" t="s">
        <v>489</v>
      </c>
      <c r="G38" s="12"/>
      <c r="H38" s="165" t="s">
        <v>480</v>
      </c>
      <c r="I38" s="165" t="s">
        <v>287</v>
      </c>
      <c r="J38" s="11">
        <v>5</v>
      </c>
      <c r="K38" s="11" t="s">
        <v>61</v>
      </c>
      <c r="L38" s="19">
        <v>1</v>
      </c>
      <c r="M38" s="26">
        <v>5</v>
      </c>
      <c r="N38" s="11" t="s">
        <v>160</v>
      </c>
    </row>
    <row r="39" spans="1:14">
      <c r="A39" s="18" t="s">
        <v>165</v>
      </c>
      <c r="B39" s="12" t="s">
        <v>233</v>
      </c>
      <c r="C39" s="12"/>
      <c r="D39" s="12" t="s">
        <v>234</v>
      </c>
      <c r="E39" s="12"/>
      <c r="F39" s="11" t="s">
        <v>490</v>
      </c>
      <c r="G39" s="12"/>
      <c r="H39" s="165" t="s">
        <v>59</v>
      </c>
      <c r="I39" s="165" t="s">
        <v>278</v>
      </c>
      <c r="J39" s="11">
        <v>10</v>
      </c>
      <c r="K39" s="11" t="s">
        <v>61</v>
      </c>
      <c r="L39" s="19">
        <v>1</v>
      </c>
      <c r="M39" s="26">
        <v>10</v>
      </c>
      <c r="N39" s="11" t="s">
        <v>160</v>
      </c>
    </row>
    <row r="40" ht="18" hidden="1" customHeight="1" spans="1:14">
      <c r="A40" s="20"/>
      <c r="B40" s="21"/>
      <c r="C40" s="21"/>
      <c r="D40" s="21"/>
      <c r="E40" s="21"/>
      <c r="F40" s="21"/>
      <c r="G40" s="21"/>
      <c r="H40" s="21"/>
      <c r="I40" s="21"/>
      <c r="J40" s="21"/>
      <c r="K40" s="21"/>
      <c r="L40" s="21"/>
      <c r="M40" s="21"/>
      <c r="N40" s="21"/>
    </row>
    <row r="41" ht="26.45" customHeight="1" spans="1:14">
      <c r="A41" s="8" t="s">
        <v>129</v>
      </c>
      <c r="B41" s="8"/>
      <c r="C41" s="8"/>
      <c r="D41" s="8"/>
      <c r="E41" s="8"/>
      <c r="F41" s="8"/>
      <c r="G41" s="8"/>
      <c r="H41" s="8"/>
      <c r="I41" s="8"/>
      <c r="J41" s="8">
        <v>100</v>
      </c>
      <c r="K41" s="28"/>
      <c r="L41" s="28"/>
      <c r="M41" s="26">
        <f>SUM(M17:M39)+M8</f>
        <v>97.875</v>
      </c>
      <c r="N41" s="8"/>
    </row>
  </sheetData>
  <mergeCells count="8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B39:C39"/>
    <mergeCell ref="D39:E39"/>
    <mergeCell ref="F39:G39"/>
    <mergeCell ref="A40:N40"/>
    <mergeCell ref="A41:I41"/>
    <mergeCell ref="A17:A39"/>
    <mergeCell ref="D31:E34"/>
    <mergeCell ref="D27:E30"/>
    <mergeCell ref="B35:C38"/>
    <mergeCell ref="D35:E36"/>
    <mergeCell ref="D37:E38"/>
    <mergeCell ref="B20:C34"/>
    <mergeCell ref="B17:C19"/>
    <mergeCell ref="D17:E19"/>
    <mergeCell ref="D20:E26"/>
    <mergeCell ref="A14:B15"/>
    <mergeCell ref="A8:B11"/>
    <mergeCell ref="A1:N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16.9259259259259"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9" t="s">
        <v>20</v>
      </c>
      <c r="D5" s="10"/>
      <c r="E5" s="10"/>
      <c r="F5" s="10"/>
      <c r="G5" s="10"/>
      <c r="H5" s="10"/>
      <c r="I5" s="10"/>
      <c r="J5" s="10"/>
      <c r="K5" s="10"/>
      <c r="L5" s="10"/>
      <c r="M5" s="10"/>
      <c r="N5" s="10"/>
    </row>
    <row r="6" spans="1:14">
      <c r="A6" s="8" t="s">
        <v>134</v>
      </c>
      <c r="B6" s="8"/>
      <c r="C6" s="10" t="s">
        <v>148</v>
      </c>
      <c r="D6" s="10"/>
      <c r="E6" s="10"/>
      <c r="F6" s="10"/>
      <c r="G6" s="10"/>
      <c r="H6" s="10"/>
      <c r="I6" s="8" t="s">
        <v>149</v>
      </c>
      <c r="J6" s="8"/>
      <c r="K6" s="8"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1" t="s">
        <v>151</v>
      </c>
      <c r="B8" s="12"/>
      <c r="C8" s="13" t="s">
        <v>152</v>
      </c>
      <c r="D8" s="8"/>
      <c r="E8" s="8" t="s">
        <v>491</v>
      </c>
      <c r="F8" s="8"/>
      <c r="G8" s="8" t="s">
        <v>491</v>
      </c>
      <c r="H8" s="8"/>
      <c r="I8" s="8" t="s">
        <v>491</v>
      </c>
      <c r="J8" s="8"/>
      <c r="K8" s="8">
        <v>10</v>
      </c>
      <c r="L8" s="23">
        <v>100</v>
      </c>
      <c r="M8" s="24">
        <v>10</v>
      </c>
      <c r="N8" s="25"/>
    </row>
    <row r="9" ht="13.8" customHeight="1" spans="1:14">
      <c r="A9" s="12" t="s">
        <v>135</v>
      </c>
      <c r="B9" s="12"/>
      <c r="C9" s="13" t="s">
        <v>154</v>
      </c>
      <c r="D9" s="8"/>
      <c r="E9" s="8" t="s">
        <v>159</v>
      </c>
      <c r="F9" s="8"/>
      <c r="G9" s="8" t="s">
        <v>159</v>
      </c>
      <c r="H9" s="8"/>
      <c r="I9" s="8" t="s">
        <v>159</v>
      </c>
      <c r="J9" s="8"/>
      <c r="K9" s="13" t="s">
        <v>238</v>
      </c>
      <c r="L9" s="23" t="s">
        <v>39</v>
      </c>
      <c r="M9" s="24" t="s">
        <v>39</v>
      </c>
      <c r="N9" s="25"/>
    </row>
    <row r="10" ht="13.8" customHeight="1" spans="1:14">
      <c r="A10" s="12" t="s">
        <v>135</v>
      </c>
      <c r="B10" s="12"/>
      <c r="C10" s="13" t="s">
        <v>143</v>
      </c>
      <c r="D10" s="8"/>
      <c r="E10" s="8" t="s">
        <v>491</v>
      </c>
      <c r="F10" s="8"/>
      <c r="G10" s="8" t="s">
        <v>491</v>
      </c>
      <c r="H10" s="8"/>
      <c r="I10" s="8" t="s">
        <v>491</v>
      </c>
      <c r="J10" s="8"/>
      <c r="K10" s="8" t="s">
        <v>238</v>
      </c>
      <c r="L10" s="23">
        <v>100</v>
      </c>
      <c r="M10" s="24" t="s">
        <v>39</v>
      </c>
      <c r="N10" s="25"/>
    </row>
    <row r="11" ht="13.8" customHeight="1" spans="1:14">
      <c r="A11" s="12" t="s">
        <v>135</v>
      </c>
      <c r="B11" s="12"/>
      <c r="C11" s="13" t="s">
        <v>144</v>
      </c>
      <c r="D11" s="8"/>
      <c r="E11" s="8" t="s">
        <v>159</v>
      </c>
      <c r="F11" s="8"/>
      <c r="G11" s="8" t="s">
        <v>159</v>
      </c>
      <c r="H11" s="8"/>
      <c r="I11" s="8" t="s">
        <v>159</v>
      </c>
      <c r="J11" s="8"/>
      <c r="K11" s="8" t="s">
        <v>238</v>
      </c>
      <c r="L11" s="23" t="s">
        <v>39</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55.25" customHeight="1" spans="1:14">
      <c r="A15" s="8"/>
      <c r="B15" s="8"/>
      <c r="C15" s="16" t="s">
        <v>492</v>
      </c>
      <c r="D15" s="17"/>
      <c r="E15" s="17"/>
      <c r="F15" s="17"/>
      <c r="G15" s="17"/>
      <c r="H15" s="17"/>
      <c r="I15" s="16" t="s">
        <v>493</v>
      </c>
      <c r="J15" s="17"/>
      <c r="K15" s="17"/>
      <c r="L15" s="17"/>
      <c r="M15" s="17"/>
      <c r="N15" s="17"/>
    </row>
    <row r="16" spans="1:14">
      <c r="A16" s="8"/>
      <c r="B16" s="8" t="s">
        <v>53</v>
      </c>
      <c r="C16" s="8"/>
      <c r="D16" s="8" t="s">
        <v>54</v>
      </c>
      <c r="E16" s="8"/>
      <c r="F16" s="8" t="s">
        <v>55</v>
      </c>
      <c r="G16" s="8"/>
      <c r="H16" s="8" t="s">
        <v>164</v>
      </c>
      <c r="I16" s="8" t="s">
        <v>49</v>
      </c>
      <c r="J16" s="8" t="s">
        <v>51</v>
      </c>
      <c r="K16" s="13" t="s">
        <v>50</v>
      </c>
      <c r="L16" s="13" t="s">
        <v>52</v>
      </c>
      <c r="M16" s="12" t="s">
        <v>30</v>
      </c>
      <c r="N16" s="11" t="s">
        <v>31</v>
      </c>
    </row>
    <row r="17" ht="47.55" customHeight="1" spans="1:14">
      <c r="A17" s="18" t="s">
        <v>165</v>
      </c>
      <c r="B17" s="12" t="s">
        <v>166</v>
      </c>
      <c r="C17" s="12"/>
      <c r="D17" s="12" t="s">
        <v>167</v>
      </c>
      <c r="E17" s="12"/>
      <c r="F17" s="12" t="s">
        <v>494</v>
      </c>
      <c r="G17" s="12"/>
      <c r="H17" s="12" t="s">
        <v>447</v>
      </c>
      <c r="I17" s="165" t="s">
        <v>60</v>
      </c>
      <c r="J17" s="11">
        <v>10</v>
      </c>
      <c r="K17" s="11" t="s">
        <v>61</v>
      </c>
      <c r="L17" s="19">
        <v>1</v>
      </c>
      <c r="M17" s="26">
        <v>10</v>
      </c>
      <c r="N17" s="11" t="s">
        <v>160</v>
      </c>
    </row>
    <row r="18" ht="47.55" customHeight="1" spans="1:14">
      <c r="A18" s="18" t="s">
        <v>165</v>
      </c>
      <c r="B18" s="12" t="s">
        <v>166</v>
      </c>
      <c r="C18" s="12"/>
      <c r="D18" s="12" t="s">
        <v>181</v>
      </c>
      <c r="E18" s="12"/>
      <c r="F18" s="12" t="s">
        <v>495</v>
      </c>
      <c r="G18" s="12"/>
      <c r="H18" s="12" t="s">
        <v>183</v>
      </c>
      <c r="I18" s="12" t="s">
        <v>183</v>
      </c>
      <c r="J18" s="11">
        <v>5</v>
      </c>
      <c r="K18" s="11" t="s">
        <v>39</v>
      </c>
      <c r="L18" s="19">
        <v>1</v>
      </c>
      <c r="M18" s="26">
        <v>5</v>
      </c>
      <c r="N18" s="11" t="s">
        <v>160</v>
      </c>
    </row>
    <row r="19" ht="47.55" customHeight="1" spans="1:14">
      <c r="A19" s="18" t="s">
        <v>165</v>
      </c>
      <c r="B19" s="12" t="s">
        <v>166</v>
      </c>
      <c r="C19" s="12"/>
      <c r="D19" s="12" t="s">
        <v>184</v>
      </c>
      <c r="E19" s="12"/>
      <c r="F19" s="12" t="s">
        <v>185</v>
      </c>
      <c r="G19" s="12"/>
      <c r="H19" s="12" t="s">
        <v>496</v>
      </c>
      <c r="I19" s="12" t="s">
        <v>496</v>
      </c>
      <c r="J19" s="11">
        <v>5</v>
      </c>
      <c r="K19" s="11" t="s">
        <v>39</v>
      </c>
      <c r="L19" s="19">
        <v>1</v>
      </c>
      <c r="M19" s="26">
        <v>5</v>
      </c>
      <c r="N19" s="11" t="s">
        <v>160</v>
      </c>
    </row>
    <row r="20" ht="47.55" customHeight="1" spans="1:14">
      <c r="A20" s="18" t="s">
        <v>165</v>
      </c>
      <c r="B20" s="12" t="s">
        <v>187</v>
      </c>
      <c r="C20" s="12"/>
      <c r="D20" s="12" t="s">
        <v>188</v>
      </c>
      <c r="E20" s="12"/>
      <c r="F20" s="11" t="s">
        <v>497</v>
      </c>
      <c r="G20" s="12"/>
      <c r="H20" s="12" t="s">
        <v>498</v>
      </c>
      <c r="I20" s="165" t="s">
        <v>499</v>
      </c>
      <c r="J20" s="11">
        <v>20</v>
      </c>
      <c r="K20" s="11" t="s">
        <v>193</v>
      </c>
      <c r="L20" s="19">
        <v>1</v>
      </c>
      <c r="M20" s="26">
        <v>20</v>
      </c>
      <c r="N20" s="11" t="s">
        <v>160</v>
      </c>
    </row>
    <row r="21" ht="47.55" customHeight="1" spans="1:14">
      <c r="A21" s="18" t="s">
        <v>165</v>
      </c>
      <c r="B21" s="12" t="s">
        <v>187</v>
      </c>
      <c r="C21" s="12"/>
      <c r="D21" s="12" t="s">
        <v>208</v>
      </c>
      <c r="E21" s="12"/>
      <c r="F21" s="11" t="s">
        <v>500</v>
      </c>
      <c r="G21" s="12"/>
      <c r="H21" s="12" t="s">
        <v>298</v>
      </c>
      <c r="I21" s="165" t="s">
        <v>118</v>
      </c>
      <c r="J21" s="11">
        <v>10</v>
      </c>
      <c r="K21" s="11" t="s">
        <v>61</v>
      </c>
      <c r="L21" s="19">
        <v>1</v>
      </c>
      <c r="M21" s="26">
        <v>10</v>
      </c>
      <c r="N21" s="11" t="s">
        <v>160</v>
      </c>
    </row>
    <row r="22" ht="47.55" customHeight="1" spans="1:14">
      <c r="A22" s="18" t="s">
        <v>165</v>
      </c>
      <c r="B22" s="12" t="s">
        <v>187</v>
      </c>
      <c r="C22" s="12"/>
      <c r="D22" s="12" t="s">
        <v>214</v>
      </c>
      <c r="E22" s="12"/>
      <c r="F22" s="11" t="s">
        <v>501</v>
      </c>
      <c r="G22" s="12"/>
      <c r="H22" s="12" t="s">
        <v>216</v>
      </c>
      <c r="I22" s="12" t="s">
        <v>216</v>
      </c>
      <c r="J22" s="11">
        <v>10</v>
      </c>
      <c r="K22" s="11" t="s">
        <v>39</v>
      </c>
      <c r="L22" s="19">
        <v>1</v>
      </c>
      <c r="M22" s="26">
        <v>10</v>
      </c>
      <c r="N22" s="11" t="s">
        <v>160</v>
      </c>
    </row>
    <row r="23" ht="47.55" customHeight="1" spans="1:14">
      <c r="A23" s="18" t="s">
        <v>165</v>
      </c>
      <c r="B23" s="12" t="s">
        <v>220</v>
      </c>
      <c r="C23" s="12"/>
      <c r="D23" s="12" t="s">
        <v>224</v>
      </c>
      <c r="E23" s="12"/>
      <c r="F23" s="11" t="s">
        <v>502</v>
      </c>
      <c r="G23" s="12"/>
      <c r="H23" s="12" t="s">
        <v>503</v>
      </c>
      <c r="I23" s="12" t="s">
        <v>503</v>
      </c>
      <c r="J23" s="11">
        <v>10</v>
      </c>
      <c r="K23" s="11" t="s">
        <v>39</v>
      </c>
      <c r="L23" s="19">
        <v>1</v>
      </c>
      <c r="M23" s="26">
        <v>10</v>
      </c>
      <c r="N23" s="11" t="s">
        <v>160</v>
      </c>
    </row>
    <row r="24" ht="47.55" customHeight="1" spans="1:14">
      <c r="A24" s="18" t="s">
        <v>165</v>
      </c>
      <c r="B24" s="12" t="s">
        <v>220</v>
      </c>
      <c r="C24" s="12"/>
      <c r="D24" s="12" t="s">
        <v>229</v>
      </c>
      <c r="E24" s="12"/>
      <c r="F24" s="11" t="s">
        <v>504</v>
      </c>
      <c r="G24" s="12"/>
      <c r="H24" s="12" t="s">
        <v>505</v>
      </c>
      <c r="I24" s="12" t="s">
        <v>505</v>
      </c>
      <c r="J24" s="11">
        <v>10</v>
      </c>
      <c r="K24" s="11" t="s">
        <v>39</v>
      </c>
      <c r="L24" s="19">
        <v>1</v>
      </c>
      <c r="M24" s="26">
        <v>10</v>
      </c>
      <c r="N24" s="11" t="s">
        <v>160</v>
      </c>
    </row>
    <row r="25" ht="47.55" customHeight="1" spans="1:14">
      <c r="A25" s="18" t="s">
        <v>165</v>
      </c>
      <c r="B25" s="12" t="s">
        <v>233</v>
      </c>
      <c r="C25" s="12"/>
      <c r="D25" s="12" t="s">
        <v>234</v>
      </c>
      <c r="E25" s="12"/>
      <c r="F25" s="11" t="s">
        <v>324</v>
      </c>
      <c r="G25" s="12"/>
      <c r="H25" s="12" t="s">
        <v>115</v>
      </c>
      <c r="I25" s="165" t="s">
        <v>287</v>
      </c>
      <c r="J25" s="11">
        <v>10</v>
      </c>
      <c r="K25" s="11" t="s">
        <v>61</v>
      </c>
      <c r="L25" s="19">
        <v>1</v>
      </c>
      <c r="M25" s="26">
        <v>10</v>
      </c>
      <c r="N25" s="11" t="s">
        <v>160</v>
      </c>
    </row>
    <row r="26" ht="18" hidden="1" customHeight="1" spans="1:14">
      <c r="A26" s="20"/>
      <c r="B26" s="21"/>
      <c r="C26" s="21"/>
      <c r="D26" s="21"/>
      <c r="E26" s="21"/>
      <c r="F26" s="21"/>
      <c r="G26" s="21"/>
      <c r="H26" s="21"/>
      <c r="I26" s="21"/>
      <c r="J26" s="21"/>
      <c r="K26" s="21"/>
      <c r="L26" s="21"/>
      <c r="M26" s="21"/>
      <c r="N26" s="21"/>
    </row>
    <row r="27" ht="26.45" customHeight="1" spans="1:14">
      <c r="A27" s="8" t="s">
        <v>129</v>
      </c>
      <c r="B27" s="8"/>
      <c r="C27" s="8"/>
      <c r="D27" s="8"/>
      <c r="E27" s="8"/>
      <c r="F27" s="8"/>
      <c r="G27" s="8"/>
      <c r="H27" s="8"/>
      <c r="I27" s="8"/>
      <c r="J27" s="8">
        <v>100</v>
      </c>
      <c r="K27" s="28"/>
      <c r="L27" s="28"/>
      <c r="M27" s="26">
        <f>SUM(M17:M25)+M8</f>
        <v>100</v>
      </c>
      <c r="N27" s="8"/>
    </row>
  </sheetData>
  <mergeCells count="71">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B25:C25"/>
    <mergeCell ref="D25:E25"/>
    <mergeCell ref="F25:G25"/>
    <mergeCell ref="A26:N26"/>
    <mergeCell ref="A27:I27"/>
    <mergeCell ref="A17:A25"/>
    <mergeCell ref="B23:C24"/>
    <mergeCell ref="B17:C19"/>
    <mergeCell ref="B20:C22"/>
    <mergeCell ref="A14:B15"/>
    <mergeCell ref="A8:B11"/>
    <mergeCell ref="A1:N3"/>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topLeftCell="C7"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16.9259259259259"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9" t="s">
        <v>9</v>
      </c>
      <c r="D5" s="10"/>
      <c r="E5" s="10"/>
      <c r="F5" s="10"/>
      <c r="G5" s="10"/>
      <c r="H5" s="10"/>
      <c r="I5" s="10"/>
      <c r="J5" s="10"/>
      <c r="K5" s="10"/>
      <c r="L5" s="10"/>
      <c r="M5" s="10"/>
      <c r="N5" s="10"/>
    </row>
    <row r="6" spans="1:14">
      <c r="A6" s="8" t="s">
        <v>134</v>
      </c>
      <c r="B6" s="8"/>
      <c r="C6" s="10" t="s">
        <v>148</v>
      </c>
      <c r="D6" s="10"/>
      <c r="E6" s="10"/>
      <c r="F6" s="10"/>
      <c r="G6" s="10"/>
      <c r="H6" s="10"/>
      <c r="I6" s="8" t="s">
        <v>149</v>
      </c>
      <c r="J6" s="8"/>
      <c r="K6" s="13"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2" t="s">
        <v>135</v>
      </c>
      <c r="B8" s="12"/>
      <c r="C8" s="13" t="s">
        <v>152</v>
      </c>
      <c r="D8" s="8"/>
      <c r="E8" s="8">
        <v>85</v>
      </c>
      <c r="F8" s="8"/>
      <c r="G8" s="8">
        <v>85</v>
      </c>
      <c r="H8" s="8"/>
      <c r="I8" s="8">
        <v>85</v>
      </c>
      <c r="J8" s="8"/>
      <c r="K8" s="8">
        <v>10</v>
      </c>
      <c r="L8" s="23">
        <v>100</v>
      </c>
      <c r="M8" s="24">
        <v>10</v>
      </c>
      <c r="N8" s="25"/>
    </row>
    <row r="9" ht="13.8" customHeight="1" spans="1:14">
      <c r="A9" s="12" t="s">
        <v>135</v>
      </c>
      <c r="B9" s="12"/>
      <c r="C9" s="13" t="s">
        <v>154</v>
      </c>
      <c r="D9" s="8"/>
      <c r="E9" s="8" t="s">
        <v>159</v>
      </c>
      <c r="F9" s="8"/>
      <c r="G9" s="8" t="s">
        <v>159</v>
      </c>
      <c r="H9" s="8"/>
      <c r="I9" s="8" t="s">
        <v>159</v>
      </c>
      <c r="J9" s="8"/>
      <c r="K9" s="13" t="s">
        <v>157</v>
      </c>
      <c r="L9" s="23" t="s">
        <v>39</v>
      </c>
      <c r="M9" s="24" t="s">
        <v>39</v>
      </c>
      <c r="N9" s="25"/>
    </row>
    <row r="10" ht="13.8" customHeight="1" spans="1:14">
      <c r="A10" s="12" t="s">
        <v>135</v>
      </c>
      <c r="B10" s="12"/>
      <c r="C10" s="13" t="s">
        <v>143</v>
      </c>
      <c r="D10" s="8"/>
      <c r="E10" s="8">
        <v>85</v>
      </c>
      <c r="F10" s="8"/>
      <c r="G10" s="8">
        <v>85</v>
      </c>
      <c r="H10" s="8"/>
      <c r="I10" s="8">
        <v>85</v>
      </c>
      <c r="J10" s="8"/>
      <c r="K10" s="13" t="s">
        <v>157</v>
      </c>
      <c r="L10" s="23">
        <v>100</v>
      </c>
      <c r="M10" s="24" t="s">
        <v>39</v>
      </c>
      <c r="N10" s="25"/>
    </row>
    <row r="11" ht="13.8" customHeight="1" spans="1:14">
      <c r="A11" s="12" t="s">
        <v>135</v>
      </c>
      <c r="B11" s="12"/>
      <c r="C11" s="13" t="s">
        <v>144</v>
      </c>
      <c r="D11" s="8"/>
      <c r="E11" s="8" t="s">
        <v>159</v>
      </c>
      <c r="F11" s="8"/>
      <c r="G11" s="8" t="s">
        <v>159</v>
      </c>
      <c r="H11" s="8"/>
      <c r="I11" s="8" t="s">
        <v>159</v>
      </c>
      <c r="J11" s="8"/>
      <c r="K11" s="13" t="s">
        <v>157</v>
      </c>
      <c r="L11" s="23" t="s">
        <v>39</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55.25" customHeight="1" spans="1:14">
      <c r="A15" s="8"/>
      <c r="B15" s="8"/>
      <c r="C15" s="16" t="s">
        <v>506</v>
      </c>
      <c r="D15" s="17"/>
      <c r="E15" s="17"/>
      <c r="F15" s="17"/>
      <c r="G15" s="17"/>
      <c r="H15" s="17"/>
      <c r="I15" s="16" t="s">
        <v>507</v>
      </c>
      <c r="J15" s="17"/>
      <c r="K15" s="17"/>
      <c r="L15" s="17"/>
      <c r="M15" s="17"/>
      <c r="N15" s="17"/>
    </row>
    <row r="16" ht="30" customHeight="1" spans="1:14">
      <c r="A16" s="8"/>
      <c r="B16" s="8" t="s">
        <v>53</v>
      </c>
      <c r="C16" s="8"/>
      <c r="D16" s="8" t="s">
        <v>54</v>
      </c>
      <c r="E16" s="8"/>
      <c r="F16" s="8" t="s">
        <v>55</v>
      </c>
      <c r="G16" s="8"/>
      <c r="H16" s="8" t="s">
        <v>164</v>
      </c>
      <c r="I16" s="8" t="s">
        <v>49</v>
      </c>
      <c r="J16" s="8" t="s">
        <v>51</v>
      </c>
      <c r="K16" s="13" t="s">
        <v>50</v>
      </c>
      <c r="L16" s="13" t="s">
        <v>52</v>
      </c>
      <c r="M16" s="12" t="s">
        <v>30</v>
      </c>
      <c r="N16" s="11" t="s">
        <v>31</v>
      </c>
    </row>
    <row r="17" ht="47.55" customHeight="1" spans="1:16">
      <c r="A17" s="18" t="s">
        <v>165</v>
      </c>
      <c r="B17" s="12" t="s">
        <v>166</v>
      </c>
      <c r="C17" s="12"/>
      <c r="D17" s="12" t="s">
        <v>167</v>
      </c>
      <c r="E17" s="12"/>
      <c r="F17" s="12" t="s">
        <v>508</v>
      </c>
      <c r="G17" s="12"/>
      <c r="H17" s="11" t="s">
        <v>509</v>
      </c>
      <c r="I17" s="165" t="s">
        <v>510</v>
      </c>
      <c r="J17" s="11">
        <v>20</v>
      </c>
      <c r="K17" s="11" t="s">
        <v>170</v>
      </c>
      <c r="L17" s="19">
        <v>1</v>
      </c>
      <c r="M17" s="26">
        <v>20</v>
      </c>
      <c r="N17" s="11" t="s">
        <v>511</v>
      </c>
      <c r="P17" s="3"/>
    </row>
    <row r="18" ht="47.55" customHeight="1" spans="1:14">
      <c r="A18" s="18" t="s">
        <v>165</v>
      </c>
      <c r="B18" s="12" t="s">
        <v>187</v>
      </c>
      <c r="C18" s="12"/>
      <c r="D18" s="12" t="s">
        <v>188</v>
      </c>
      <c r="E18" s="12"/>
      <c r="F18" s="11" t="s">
        <v>512</v>
      </c>
      <c r="G18" s="12"/>
      <c r="H18" s="12" t="s">
        <v>513</v>
      </c>
      <c r="I18" s="165" t="s">
        <v>514</v>
      </c>
      <c r="J18" s="11">
        <v>20</v>
      </c>
      <c r="K18" s="11" t="s">
        <v>193</v>
      </c>
      <c r="L18" s="19">
        <v>1</v>
      </c>
      <c r="M18" s="26">
        <v>20</v>
      </c>
      <c r="N18" s="11" t="s">
        <v>160</v>
      </c>
    </row>
    <row r="19" ht="47.55" customHeight="1" spans="1:14">
      <c r="A19" s="18" t="s">
        <v>165</v>
      </c>
      <c r="B19" s="12" t="s">
        <v>187</v>
      </c>
      <c r="C19" s="12"/>
      <c r="D19" s="12" t="s">
        <v>208</v>
      </c>
      <c r="E19" s="12"/>
      <c r="F19" s="11" t="s">
        <v>515</v>
      </c>
      <c r="G19" s="12"/>
      <c r="H19" s="11" t="s">
        <v>236</v>
      </c>
      <c r="I19" s="165" t="s">
        <v>278</v>
      </c>
      <c r="J19" s="11">
        <v>10</v>
      </c>
      <c r="K19" s="11" t="s">
        <v>61</v>
      </c>
      <c r="L19" s="19">
        <v>1</v>
      </c>
      <c r="M19" s="26">
        <v>10</v>
      </c>
      <c r="N19" s="11" t="s">
        <v>160</v>
      </c>
    </row>
    <row r="20" ht="47.55" customHeight="1" spans="1:14">
      <c r="A20" s="18" t="s">
        <v>165</v>
      </c>
      <c r="B20" s="12" t="s">
        <v>187</v>
      </c>
      <c r="C20" s="12"/>
      <c r="D20" s="12" t="s">
        <v>214</v>
      </c>
      <c r="E20" s="12"/>
      <c r="F20" s="12" t="s">
        <v>516</v>
      </c>
      <c r="G20" s="12"/>
      <c r="H20" s="12" t="s">
        <v>216</v>
      </c>
      <c r="I20" s="12" t="s">
        <v>216</v>
      </c>
      <c r="J20" s="11">
        <v>10</v>
      </c>
      <c r="K20" s="11" t="s">
        <v>39</v>
      </c>
      <c r="L20" s="19">
        <v>1</v>
      </c>
      <c r="M20" s="26">
        <v>10</v>
      </c>
      <c r="N20" s="11" t="s">
        <v>160</v>
      </c>
    </row>
    <row r="21" ht="47.55" customHeight="1" spans="1:14">
      <c r="A21" s="18" t="s">
        <v>165</v>
      </c>
      <c r="B21" s="12" t="s">
        <v>220</v>
      </c>
      <c r="C21" s="12"/>
      <c r="D21" s="12" t="s">
        <v>221</v>
      </c>
      <c r="E21" s="12"/>
      <c r="F21" s="11" t="s">
        <v>517</v>
      </c>
      <c r="G21" s="12"/>
      <c r="H21" s="12" t="s">
        <v>223</v>
      </c>
      <c r="I21" s="12" t="s">
        <v>223</v>
      </c>
      <c r="J21" s="11">
        <v>5</v>
      </c>
      <c r="K21" s="11" t="s">
        <v>39</v>
      </c>
      <c r="L21" s="19">
        <v>1</v>
      </c>
      <c r="M21" s="26">
        <v>5</v>
      </c>
      <c r="N21" s="11" t="s">
        <v>160</v>
      </c>
    </row>
    <row r="22" ht="47.55" customHeight="1" spans="1:14">
      <c r="A22" s="18" t="s">
        <v>165</v>
      </c>
      <c r="B22" s="12" t="s">
        <v>220</v>
      </c>
      <c r="C22" s="12"/>
      <c r="D22" s="12" t="s">
        <v>224</v>
      </c>
      <c r="E22" s="12"/>
      <c r="F22" s="11" t="s">
        <v>502</v>
      </c>
      <c r="G22" s="12"/>
      <c r="H22" s="12" t="s">
        <v>503</v>
      </c>
      <c r="I22" s="165" t="s">
        <v>503</v>
      </c>
      <c r="J22" s="11">
        <v>10</v>
      </c>
      <c r="K22" s="11"/>
      <c r="L22" s="19">
        <v>1</v>
      </c>
      <c r="M22" s="26">
        <v>10</v>
      </c>
      <c r="N22" s="11" t="s">
        <v>160</v>
      </c>
    </row>
    <row r="23" ht="47.55" customHeight="1" spans="1:14">
      <c r="A23" s="18" t="s">
        <v>165</v>
      </c>
      <c r="B23" s="12" t="s">
        <v>220</v>
      </c>
      <c r="C23" s="12"/>
      <c r="D23" s="12" t="s">
        <v>229</v>
      </c>
      <c r="E23" s="12"/>
      <c r="F23" s="11" t="s">
        <v>518</v>
      </c>
      <c r="G23" s="12"/>
      <c r="H23" s="12" t="s">
        <v>505</v>
      </c>
      <c r="I23" s="12" t="s">
        <v>505</v>
      </c>
      <c r="J23" s="11">
        <v>5</v>
      </c>
      <c r="K23" s="11" t="s">
        <v>39</v>
      </c>
      <c r="L23" s="19">
        <v>1</v>
      </c>
      <c r="M23" s="26">
        <v>5</v>
      </c>
      <c r="N23" s="11" t="s">
        <v>160</v>
      </c>
    </row>
    <row r="24" ht="47.55" customHeight="1" spans="1:14">
      <c r="A24" s="18" t="s">
        <v>165</v>
      </c>
      <c r="B24" s="12" t="s">
        <v>233</v>
      </c>
      <c r="C24" s="12"/>
      <c r="D24" s="12" t="s">
        <v>234</v>
      </c>
      <c r="E24" s="12"/>
      <c r="F24" s="12" t="s">
        <v>519</v>
      </c>
      <c r="G24" s="12"/>
      <c r="H24" s="11" t="s">
        <v>115</v>
      </c>
      <c r="I24" s="165" t="s">
        <v>287</v>
      </c>
      <c r="J24" s="11">
        <v>10</v>
      </c>
      <c r="K24" s="11" t="s">
        <v>61</v>
      </c>
      <c r="L24" s="19">
        <v>1</v>
      </c>
      <c r="M24" s="26">
        <v>10</v>
      </c>
      <c r="N24" s="11" t="s">
        <v>160</v>
      </c>
    </row>
    <row r="25" ht="18" hidden="1" customHeight="1" spans="1:14">
      <c r="A25" s="20"/>
      <c r="B25" s="21"/>
      <c r="C25" s="21"/>
      <c r="D25" s="21"/>
      <c r="E25" s="21"/>
      <c r="F25" s="21"/>
      <c r="G25" s="21"/>
      <c r="H25" s="21"/>
      <c r="I25" s="21"/>
      <c r="J25" s="21"/>
      <c r="K25" s="21"/>
      <c r="L25" s="21"/>
      <c r="M25" s="21"/>
      <c r="N25" s="21"/>
    </row>
    <row r="26" ht="26.45" customHeight="1" spans="1:14">
      <c r="A26" s="8" t="s">
        <v>129</v>
      </c>
      <c r="B26" s="8"/>
      <c r="C26" s="8"/>
      <c r="D26" s="8"/>
      <c r="E26" s="8"/>
      <c r="F26" s="8"/>
      <c r="G26" s="8"/>
      <c r="H26" s="8"/>
      <c r="I26" s="8"/>
      <c r="J26" s="8">
        <v>100</v>
      </c>
      <c r="K26" s="28"/>
      <c r="L26" s="28"/>
      <c r="M26" s="26">
        <f>SUM(M17:M24)+M8</f>
        <v>100</v>
      </c>
      <c r="N26" s="8"/>
    </row>
  </sheetData>
  <mergeCells count="69">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B24:C24"/>
    <mergeCell ref="D24:E24"/>
    <mergeCell ref="F24:G24"/>
    <mergeCell ref="A25:N25"/>
    <mergeCell ref="A26:I26"/>
    <mergeCell ref="A17:A24"/>
    <mergeCell ref="B21:C23"/>
    <mergeCell ref="B18:C20"/>
    <mergeCell ref="A14:B15"/>
    <mergeCell ref="A8:B11"/>
    <mergeCell ref="A1:N3"/>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C1"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16.9259259259259"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9" t="s">
        <v>13</v>
      </c>
      <c r="D5" s="10"/>
      <c r="E5" s="10"/>
      <c r="F5" s="10"/>
      <c r="G5" s="10"/>
      <c r="H5" s="10"/>
      <c r="I5" s="10"/>
      <c r="J5" s="10"/>
      <c r="K5" s="10"/>
      <c r="L5" s="10"/>
      <c r="M5" s="10"/>
      <c r="N5" s="10"/>
    </row>
    <row r="6" spans="1:14">
      <c r="A6" s="8" t="s">
        <v>134</v>
      </c>
      <c r="B6" s="8"/>
      <c r="C6" s="10" t="s">
        <v>148</v>
      </c>
      <c r="D6" s="10"/>
      <c r="E6" s="10"/>
      <c r="F6" s="10"/>
      <c r="G6" s="10"/>
      <c r="H6" s="10"/>
      <c r="I6" s="8" t="s">
        <v>149</v>
      </c>
      <c r="J6" s="8"/>
      <c r="K6" s="8"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1" t="s">
        <v>151</v>
      </c>
      <c r="B8" s="12"/>
      <c r="C8" s="13" t="s">
        <v>152</v>
      </c>
      <c r="D8" s="8"/>
      <c r="E8" s="8" t="s">
        <v>450</v>
      </c>
      <c r="F8" s="8"/>
      <c r="G8" s="8" t="s">
        <v>450</v>
      </c>
      <c r="H8" s="8"/>
      <c r="I8" s="8" t="s">
        <v>450</v>
      </c>
      <c r="J8" s="8"/>
      <c r="K8" s="13">
        <v>10</v>
      </c>
      <c r="L8" s="23">
        <v>100</v>
      </c>
      <c r="M8" s="24">
        <v>10</v>
      </c>
      <c r="N8" s="25"/>
    </row>
    <row r="9" ht="13.8" customHeight="1" spans="1:14">
      <c r="A9" s="12" t="s">
        <v>135</v>
      </c>
      <c r="B9" s="12"/>
      <c r="C9" s="13" t="s">
        <v>154</v>
      </c>
      <c r="D9" s="8"/>
      <c r="E9" s="8" t="s">
        <v>159</v>
      </c>
      <c r="F9" s="8"/>
      <c r="G9" s="8" t="s">
        <v>159</v>
      </c>
      <c r="H9" s="8"/>
      <c r="I9" s="8" t="s">
        <v>159</v>
      </c>
      <c r="J9" s="8"/>
      <c r="K9" s="13" t="s">
        <v>157</v>
      </c>
      <c r="L9" s="23" t="s">
        <v>39</v>
      </c>
      <c r="M9" s="24" t="s">
        <v>39</v>
      </c>
      <c r="N9" s="25"/>
    </row>
    <row r="10" ht="13.8" customHeight="1" spans="1:14">
      <c r="A10" s="12" t="s">
        <v>135</v>
      </c>
      <c r="B10" s="12"/>
      <c r="C10" s="13" t="s">
        <v>143</v>
      </c>
      <c r="D10" s="8"/>
      <c r="E10" s="8" t="s">
        <v>450</v>
      </c>
      <c r="F10" s="8"/>
      <c r="G10" s="8" t="s">
        <v>450</v>
      </c>
      <c r="H10" s="8"/>
      <c r="I10" s="8" t="s">
        <v>450</v>
      </c>
      <c r="J10" s="8"/>
      <c r="K10" s="13" t="s">
        <v>157</v>
      </c>
      <c r="L10" s="23">
        <v>100</v>
      </c>
      <c r="M10" s="24" t="s">
        <v>39</v>
      </c>
      <c r="N10" s="25"/>
    </row>
    <row r="11" ht="13.8" customHeight="1" spans="1:14">
      <c r="A11" s="12" t="s">
        <v>135</v>
      </c>
      <c r="B11" s="12"/>
      <c r="C11" s="13" t="s">
        <v>144</v>
      </c>
      <c r="D11" s="8"/>
      <c r="E11" s="8" t="s">
        <v>159</v>
      </c>
      <c r="F11" s="8"/>
      <c r="G11" s="8" t="s">
        <v>159</v>
      </c>
      <c r="H11" s="8"/>
      <c r="I11" s="8" t="s">
        <v>159</v>
      </c>
      <c r="J11" s="8"/>
      <c r="K11" s="13" t="s">
        <v>157</v>
      </c>
      <c r="L11" s="23" t="s">
        <v>39</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73.5" customHeight="1" spans="1:14">
      <c r="A15" s="8"/>
      <c r="B15" s="8"/>
      <c r="C15" s="16" t="s">
        <v>520</v>
      </c>
      <c r="D15" s="17"/>
      <c r="E15" s="17"/>
      <c r="F15" s="17"/>
      <c r="G15" s="17"/>
      <c r="H15" s="17"/>
      <c r="I15" s="16" t="s">
        <v>521</v>
      </c>
      <c r="J15" s="17"/>
      <c r="K15" s="17"/>
      <c r="L15" s="17"/>
      <c r="M15" s="17"/>
      <c r="N15" s="17"/>
    </row>
    <row r="16" spans="1:14">
      <c r="A16" s="8"/>
      <c r="B16" s="8" t="s">
        <v>53</v>
      </c>
      <c r="C16" s="8"/>
      <c r="D16" s="8" t="s">
        <v>54</v>
      </c>
      <c r="E16" s="8"/>
      <c r="F16" s="8" t="s">
        <v>55</v>
      </c>
      <c r="G16" s="8"/>
      <c r="H16" s="8" t="s">
        <v>164</v>
      </c>
      <c r="I16" s="8" t="s">
        <v>49</v>
      </c>
      <c r="J16" s="8" t="s">
        <v>51</v>
      </c>
      <c r="K16" s="13" t="s">
        <v>50</v>
      </c>
      <c r="L16" s="13" t="s">
        <v>52</v>
      </c>
      <c r="M16" s="12" t="s">
        <v>30</v>
      </c>
      <c r="N16" s="11" t="s">
        <v>31</v>
      </c>
    </row>
    <row r="17" ht="27.85" customHeight="1" spans="1:14">
      <c r="A17" s="18" t="s">
        <v>165</v>
      </c>
      <c r="B17" s="29" t="s">
        <v>166</v>
      </c>
      <c r="C17" s="30"/>
      <c r="D17" s="29" t="s">
        <v>167</v>
      </c>
      <c r="E17" s="30"/>
      <c r="F17" s="11" t="s">
        <v>522</v>
      </c>
      <c r="G17" s="12"/>
      <c r="H17" s="11" t="s">
        <v>523</v>
      </c>
      <c r="I17" s="165" t="s">
        <v>524</v>
      </c>
      <c r="J17" s="11">
        <v>20</v>
      </c>
      <c r="K17" s="11" t="s">
        <v>170</v>
      </c>
      <c r="L17" s="19">
        <v>1</v>
      </c>
      <c r="M17" s="26">
        <v>20</v>
      </c>
      <c r="N17" s="11" t="s">
        <v>160</v>
      </c>
    </row>
    <row r="18" ht="27.85" customHeight="1" spans="1:14">
      <c r="A18" s="18" t="s">
        <v>165</v>
      </c>
      <c r="B18" s="12" t="s">
        <v>187</v>
      </c>
      <c r="C18" s="12"/>
      <c r="D18" s="29" t="s">
        <v>188</v>
      </c>
      <c r="E18" s="30"/>
      <c r="F18" s="11" t="s">
        <v>525</v>
      </c>
      <c r="G18" s="12"/>
      <c r="H18" s="11" t="s">
        <v>526</v>
      </c>
      <c r="I18" s="165" t="s">
        <v>387</v>
      </c>
      <c r="J18" s="11">
        <v>10</v>
      </c>
      <c r="K18" s="11" t="s">
        <v>193</v>
      </c>
      <c r="L18" s="19">
        <v>1</v>
      </c>
      <c r="M18" s="26">
        <v>10</v>
      </c>
      <c r="N18" s="11" t="s">
        <v>160</v>
      </c>
    </row>
    <row r="19" ht="27.85" customHeight="1" spans="1:14">
      <c r="A19" s="18"/>
      <c r="B19" s="12"/>
      <c r="C19" s="12"/>
      <c r="D19" s="31"/>
      <c r="E19" s="32"/>
      <c r="F19" s="11" t="s">
        <v>527</v>
      </c>
      <c r="G19" s="12"/>
      <c r="H19" s="165" t="s">
        <v>528</v>
      </c>
      <c r="I19" s="165" t="s">
        <v>108</v>
      </c>
      <c r="J19" s="11">
        <v>10</v>
      </c>
      <c r="K19" s="11" t="s">
        <v>529</v>
      </c>
      <c r="L19" s="19">
        <v>1</v>
      </c>
      <c r="M19" s="26">
        <v>10</v>
      </c>
      <c r="N19" s="11" t="s">
        <v>160</v>
      </c>
    </row>
    <row r="20" ht="27.85" customHeight="1" spans="1:14">
      <c r="A20" s="18" t="s">
        <v>165</v>
      </c>
      <c r="B20" s="12" t="s">
        <v>187</v>
      </c>
      <c r="C20" s="12"/>
      <c r="D20" s="29" t="s">
        <v>208</v>
      </c>
      <c r="E20" s="30"/>
      <c r="F20" s="12" t="s">
        <v>530</v>
      </c>
      <c r="G20" s="12"/>
      <c r="H20" s="165" t="s">
        <v>210</v>
      </c>
      <c r="I20" s="165" t="s">
        <v>60</v>
      </c>
      <c r="J20" s="11">
        <v>10</v>
      </c>
      <c r="K20" s="11" t="s">
        <v>61</v>
      </c>
      <c r="L20" s="19">
        <v>1</v>
      </c>
      <c r="M20" s="26">
        <v>10</v>
      </c>
      <c r="N20" s="11" t="s">
        <v>160</v>
      </c>
    </row>
    <row r="21" ht="27.85" customHeight="1" spans="1:14">
      <c r="A21" s="18"/>
      <c r="B21" s="12"/>
      <c r="C21" s="12"/>
      <c r="D21" s="29" t="s">
        <v>214</v>
      </c>
      <c r="E21" s="30"/>
      <c r="F21" s="12" t="s">
        <v>531</v>
      </c>
      <c r="G21" s="12"/>
      <c r="H21" s="12" t="s">
        <v>216</v>
      </c>
      <c r="I21" s="12" t="s">
        <v>216</v>
      </c>
      <c r="J21" s="11">
        <v>10</v>
      </c>
      <c r="K21" s="11" t="s">
        <v>39</v>
      </c>
      <c r="L21" s="19">
        <v>1</v>
      </c>
      <c r="M21" s="26">
        <v>10</v>
      </c>
      <c r="N21" s="11" t="s">
        <v>160</v>
      </c>
    </row>
    <row r="22" ht="27.85" customHeight="1" spans="1:14">
      <c r="A22" s="18" t="s">
        <v>165</v>
      </c>
      <c r="B22" s="29" t="s">
        <v>220</v>
      </c>
      <c r="C22" s="30"/>
      <c r="D22" s="33" t="s">
        <v>224</v>
      </c>
      <c r="E22" s="34"/>
      <c r="F22" s="11" t="s">
        <v>532</v>
      </c>
      <c r="G22" s="12"/>
      <c r="H22" s="165" t="s">
        <v>183</v>
      </c>
      <c r="I22" s="165" t="s">
        <v>183</v>
      </c>
      <c r="J22" s="11">
        <v>10</v>
      </c>
      <c r="K22" s="11"/>
      <c r="L22" s="19">
        <v>1</v>
      </c>
      <c r="M22" s="26">
        <v>10</v>
      </c>
      <c r="N22" s="11" t="s">
        <v>160</v>
      </c>
    </row>
    <row r="23" ht="27.85" customHeight="1" spans="1:14">
      <c r="A23" s="18"/>
      <c r="B23" s="31"/>
      <c r="C23" s="32"/>
      <c r="D23" s="29" t="s">
        <v>229</v>
      </c>
      <c r="E23" s="30"/>
      <c r="F23" s="11" t="s">
        <v>533</v>
      </c>
      <c r="G23" s="12"/>
      <c r="H23" s="165" t="s">
        <v>534</v>
      </c>
      <c r="I23" s="165" t="s">
        <v>534</v>
      </c>
      <c r="J23" s="11">
        <v>10</v>
      </c>
      <c r="K23" s="11"/>
      <c r="L23" s="19">
        <v>1</v>
      </c>
      <c r="M23" s="26">
        <v>10</v>
      </c>
      <c r="N23" s="11" t="s">
        <v>160</v>
      </c>
    </row>
    <row r="24" ht="27.85" customHeight="1" spans="1:14">
      <c r="A24" s="18" t="s">
        <v>165</v>
      </c>
      <c r="B24" s="12" t="s">
        <v>233</v>
      </c>
      <c r="C24" s="12"/>
      <c r="D24" s="12" t="s">
        <v>234</v>
      </c>
      <c r="E24" s="12"/>
      <c r="F24" s="11" t="s">
        <v>535</v>
      </c>
      <c r="G24" s="12"/>
      <c r="H24" s="165" t="s">
        <v>536</v>
      </c>
      <c r="I24" s="165" t="s">
        <v>287</v>
      </c>
      <c r="J24" s="11">
        <v>10</v>
      </c>
      <c r="K24" s="11" t="s">
        <v>61</v>
      </c>
      <c r="L24" s="19">
        <v>1</v>
      </c>
      <c r="M24" s="26">
        <v>10</v>
      </c>
      <c r="N24" s="11" t="s">
        <v>160</v>
      </c>
    </row>
    <row r="25" ht="26.45" customHeight="1" spans="1:14">
      <c r="A25" s="8" t="s">
        <v>129</v>
      </c>
      <c r="B25" s="8"/>
      <c r="C25" s="8"/>
      <c r="D25" s="8"/>
      <c r="E25" s="8"/>
      <c r="F25" s="8"/>
      <c r="G25" s="8"/>
      <c r="H25" s="8"/>
      <c r="I25" s="8"/>
      <c r="J25" s="8">
        <v>100</v>
      </c>
      <c r="K25" s="28"/>
      <c r="L25" s="28"/>
      <c r="M25" s="26">
        <f>SUM(M17:M24)+M8</f>
        <v>100</v>
      </c>
      <c r="N25" s="8"/>
    </row>
  </sheetData>
  <mergeCells count="67">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D20:E20"/>
    <mergeCell ref="F20:G20"/>
    <mergeCell ref="D21:E21"/>
    <mergeCell ref="F21:G21"/>
    <mergeCell ref="D22:E22"/>
    <mergeCell ref="F22:G22"/>
    <mergeCell ref="D23:E23"/>
    <mergeCell ref="F23:G23"/>
    <mergeCell ref="B24:C24"/>
    <mergeCell ref="D24:E24"/>
    <mergeCell ref="F24:G24"/>
    <mergeCell ref="A25:I25"/>
    <mergeCell ref="A17:A24"/>
    <mergeCell ref="B22:C23"/>
    <mergeCell ref="B18:C21"/>
    <mergeCell ref="D18:E19"/>
    <mergeCell ref="A14:B15"/>
    <mergeCell ref="A8:B11"/>
    <mergeCell ref="A1:N3"/>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opLeftCell="A9"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16.9259259259259"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9" t="s">
        <v>14</v>
      </c>
      <c r="D5" s="10"/>
      <c r="E5" s="10"/>
      <c r="F5" s="10"/>
      <c r="G5" s="10"/>
      <c r="H5" s="10"/>
      <c r="I5" s="10"/>
      <c r="J5" s="10"/>
      <c r="K5" s="10"/>
      <c r="L5" s="10"/>
      <c r="M5" s="10"/>
      <c r="N5" s="10"/>
    </row>
    <row r="6" spans="1:14">
      <c r="A6" s="8" t="s">
        <v>134</v>
      </c>
      <c r="B6" s="8"/>
      <c r="C6" s="10" t="s">
        <v>148</v>
      </c>
      <c r="D6" s="10"/>
      <c r="E6" s="10"/>
      <c r="F6" s="10"/>
      <c r="G6" s="10"/>
      <c r="H6" s="10"/>
      <c r="I6" s="8" t="s">
        <v>149</v>
      </c>
      <c r="J6" s="8"/>
      <c r="K6" s="8"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2" t="s">
        <v>135</v>
      </c>
      <c r="B8" s="12"/>
      <c r="C8" s="13" t="s">
        <v>152</v>
      </c>
      <c r="D8" s="8"/>
      <c r="E8" s="8">
        <v>19.17</v>
      </c>
      <c r="F8" s="8"/>
      <c r="G8" s="8">
        <v>19.17</v>
      </c>
      <c r="H8" s="8"/>
      <c r="I8" s="8">
        <v>19.17</v>
      </c>
      <c r="J8" s="8"/>
      <c r="K8" s="8">
        <v>10</v>
      </c>
      <c r="L8" s="23">
        <v>100</v>
      </c>
      <c r="M8" s="24">
        <v>10</v>
      </c>
      <c r="N8" s="25"/>
    </row>
    <row r="9" ht="13.8" customHeight="1" spans="1:14">
      <c r="A9" s="12" t="s">
        <v>135</v>
      </c>
      <c r="B9" s="12"/>
      <c r="C9" s="13" t="s">
        <v>154</v>
      </c>
      <c r="D9" s="8"/>
      <c r="E9" s="8" t="s">
        <v>159</v>
      </c>
      <c r="F9" s="8"/>
      <c r="G9" s="8" t="s">
        <v>159</v>
      </c>
      <c r="H9" s="8"/>
      <c r="I9" s="8" t="s">
        <v>159</v>
      </c>
      <c r="J9" s="8"/>
      <c r="K9" s="13" t="s">
        <v>157</v>
      </c>
      <c r="L9" s="13" t="s">
        <v>157</v>
      </c>
      <c r="M9" s="24" t="s">
        <v>39</v>
      </c>
      <c r="N9" s="25"/>
    </row>
    <row r="10" ht="13.8" customHeight="1" spans="1:14">
      <c r="A10" s="12" t="s">
        <v>135</v>
      </c>
      <c r="B10" s="12"/>
      <c r="C10" s="13" t="s">
        <v>143</v>
      </c>
      <c r="D10" s="8"/>
      <c r="E10" s="8" t="s">
        <v>159</v>
      </c>
      <c r="F10" s="8"/>
      <c r="G10" s="8" t="s">
        <v>159</v>
      </c>
      <c r="H10" s="8"/>
      <c r="I10" s="8" t="s">
        <v>159</v>
      </c>
      <c r="J10" s="8"/>
      <c r="K10" s="13" t="s">
        <v>157</v>
      </c>
      <c r="L10" s="13" t="s">
        <v>157</v>
      </c>
      <c r="M10" s="24" t="s">
        <v>39</v>
      </c>
      <c r="N10" s="25"/>
    </row>
    <row r="11" ht="13.8" customHeight="1" spans="1:14">
      <c r="A11" s="12" t="s">
        <v>135</v>
      </c>
      <c r="B11" s="12"/>
      <c r="C11" s="13" t="s">
        <v>144</v>
      </c>
      <c r="D11" s="8"/>
      <c r="E11" s="8">
        <v>19.17</v>
      </c>
      <c r="F11" s="8"/>
      <c r="G11" s="8">
        <v>19.17</v>
      </c>
      <c r="H11" s="8"/>
      <c r="I11" s="8">
        <v>19.17</v>
      </c>
      <c r="J11" s="8"/>
      <c r="K11" s="13" t="s">
        <v>157</v>
      </c>
      <c r="L11" s="23">
        <v>100</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55.25" customHeight="1" spans="1:14">
      <c r="A15" s="8"/>
      <c r="B15" s="8"/>
      <c r="C15" s="16" t="s">
        <v>537</v>
      </c>
      <c r="D15" s="17"/>
      <c r="E15" s="17"/>
      <c r="F15" s="17"/>
      <c r="G15" s="17"/>
      <c r="H15" s="17"/>
      <c r="I15" s="16" t="s">
        <v>538</v>
      </c>
      <c r="J15" s="17"/>
      <c r="K15" s="17"/>
      <c r="L15" s="17"/>
      <c r="M15" s="17"/>
      <c r="N15" s="17"/>
    </row>
    <row r="16" spans="1:14">
      <c r="A16" s="8"/>
      <c r="B16" s="8" t="s">
        <v>53</v>
      </c>
      <c r="C16" s="8"/>
      <c r="D16" s="8" t="s">
        <v>54</v>
      </c>
      <c r="E16" s="8"/>
      <c r="F16" s="8" t="s">
        <v>55</v>
      </c>
      <c r="G16" s="8"/>
      <c r="H16" s="8" t="s">
        <v>164</v>
      </c>
      <c r="I16" s="8" t="s">
        <v>49</v>
      </c>
      <c r="J16" s="8" t="s">
        <v>51</v>
      </c>
      <c r="K16" s="13" t="s">
        <v>50</v>
      </c>
      <c r="L16" s="13" t="s">
        <v>52</v>
      </c>
      <c r="M16" s="12" t="s">
        <v>30</v>
      </c>
      <c r="N16" s="11" t="s">
        <v>31</v>
      </c>
    </row>
    <row r="17" spans="1:14">
      <c r="A17" s="18" t="s">
        <v>165</v>
      </c>
      <c r="B17" s="12" t="s">
        <v>166</v>
      </c>
      <c r="C17" s="12"/>
      <c r="D17" s="12" t="s">
        <v>167</v>
      </c>
      <c r="E17" s="12"/>
      <c r="F17" s="11" t="s">
        <v>539</v>
      </c>
      <c r="G17" s="12"/>
      <c r="H17" s="11" t="s">
        <v>540</v>
      </c>
      <c r="I17" s="165" t="s">
        <v>541</v>
      </c>
      <c r="J17" s="11">
        <v>20</v>
      </c>
      <c r="K17" s="11" t="s">
        <v>177</v>
      </c>
      <c r="L17" s="19">
        <v>1</v>
      </c>
      <c r="M17" s="26">
        <v>20</v>
      </c>
      <c r="N17" s="11" t="s">
        <v>160</v>
      </c>
    </row>
    <row r="18" spans="1:14">
      <c r="A18" s="18" t="s">
        <v>165</v>
      </c>
      <c r="B18" s="12" t="s">
        <v>187</v>
      </c>
      <c r="C18" s="12"/>
      <c r="D18" s="12" t="s">
        <v>188</v>
      </c>
      <c r="E18" s="12"/>
      <c r="F18" s="11" t="s">
        <v>542</v>
      </c>
      <c r="G18" s="12"/>
      <c r="H18" s="11" t="s">
        <v>543</v>
      </c>
      <c r="I18" s="165" t="s">
        <v>544</v>
      </c>
      <c r="J18" s="11">
        <v>10</v>
      </c>
      <c r="K18" s="11" t="s">
        <v>193</v>
      </c>
      <c r="L18" s="19">
        <v>1</v>
      </c>
      <c r="M18" s="26">
        <v>10</v>
      </c>
      <c r="N18" s="11" t="s">
        <v>160</v>
      </c>
    </row>
    <row r="19" ht="47.55" customHeight="1" spans="1:14">
      <c r="A19" s="18" t="s">
        <v>165</v>
      </c>
      <c r="B19" s="12" t="s">
        <v>187</v>
      </c>
      <c r="C19" s="12"/>
      <c r="D19" s="12" t="s">
        <v>188</v>
      </c>
      <c r="E19" s="12"/>
      <c r="F19" s="11" t="s">
        <v>545</v>
      </c>
      <c r="G19" s="12"/>
      <c r="H19" s="11" t="s">
        <v>546</v>
      </c>
      <c r="I19" s="165" t="s">
        <v>547</v>
      </c>
      <c r="J19" s="11">
        <v>5</v>
      </c>
      <c r="K19" s="11" t="s">
        <v>548</v>
      </c>
      <c r="L19" s="19">
        <v>1</v>
      </c>
      <c r="M19" s="26">
        <v>5</v>
      </c>
      <c r="N19" s="11" t="s">
        <v>160</v>
      </c>
    </row>
    <row r="20" ht="47.55" customHeight="1" spans="1:14">
      <c r="A20" s="18" t="s">
        <v>165</v>
      </c>
      <c r="B20" s="12" t="s">
        <v>187</v>
      </c>
      <c r="C20" s="12"/>
      <c r="D20" s="12" t="s">
        <v>188</v>
      </c>
      <c r="E20" s="12"/>
      <c r="F20" s="11" t="s">
        <v>549</v>
      </c>
      <c r="G20" s="12"/>
      <c r="H20" s="11" t="s">
        <v>546</v>
      </c>
      <c r="I20" s="165" t="s">
        <v>547</v>
      </c>
      <c r="J20" s="11">
        <v>5</v>
      </c>
      <c r="K20" s="11" t="s">
        <v>548</v>
      </c>
      <c r="L20" s="19">
        <v>1</v>
      </c>
      <c r="M20" s="26">
        <v>5</v>
      </c>
      <c r="N20" s="11" t="s">
        <v>160</v>
      </c>
    </row>
    <row r="21" ht="47.55" customHeight="1" spans="1:14">
      <c r="A21" s="18" t="s">
        <v>165</v>
      </c>
      <c r="B21" s="12" t="s">
        <v>187</v>
      </c>
      <c r="C21" s="12"/>
      <c r="D21" s="12" t="s">
        <v>208</v>
      </c>
      <c r="E21" s="12"/>
      <c r="F21" s="11" t="s">
        <v>550</v>
      </c>
      <c r="G21" s="12"/>
      <c r="H21" s="165" t="s">
        <v>551</v>
      </c>
      <c r="I21" s="165" t="s">
        <v>287</v>
      </c>
      <c r="J21" s="11">
        <v>5</v>
      </c>
      <c r="K21" s="11" t="s">
        <v>61</v>
      </c>
      <c r="L21" s="19">
        <v>1</v>
      </c>
      <c r="M21" s="26">
        <v>5</v>
      </c>
      <c r="N21" s="11" t="s">
        <v>160</v>
      </c>
    </row>
    <row r="22" ht="47.55" customHeight="1" spans="1:14">
      <c r="A22" s="18" t="s">
        <v>165</v>
      </c>
      <c r="B22" s="12" t="s">
        <v>187</v>
      </c>
      <c r="C22" s="12"/>
      <c r="D22" s="12" t="s">
        <v>208</v>
      </c>
      <c r="E22" s="12"/>
      <c r="F22" s="11" t="s">
        <v>552</v>
      </c>
      <c r="G22" s="12"/>
      <c r="H22" s="165" t="s">
        <v>210</v>
      </c>
      <c r="I22" s="165" t="s">
        <v>60</v>
      </c>
      <c r="J22" s="11">
        <v>2.5</v>
      </c>
      <c r="K22" s="11" t="s">
        <v>61</v>
      </c>
      <c r="L22" s="19">
        <v>1</v>
      </c>
      <c r="M22" s="26">
        <v>2.5</v>
      </c>
      <c r="N22" s="11" t="s">
        <v>160</v>
      </c>
    </row>
    <row r="23" ht="47.55" customHeight="1" spans="1:14">
      <c r="A23" s="18" t="s">
        <v>165</v>
      </c>
      <c r="B23" s="12" t="s">
        <v>187</v>
      </c>
      <c r="C23" s="12"/>
      <c r="D23" s="12" t="s">
        <v>208</v>
      </c>
      <c r="E23" s="12"/>
      <c r="F23" s="11" t="s">
        <v>553</v>
      </c>
      <c r="G23" s="12"/>
      <c r="H23" s="165" t="s">
        <v>210</v>
      </c>
      <c r="I23" s="165" t="s">
        <v>60</v>
      </c>
      <c r="J23" s="11">
        <v>2.5</v>
      </c>
      <c r="K23" s="11" t="s">
        <v>61</v>
      </c>
      <c r="L23" s="19">
        <v>1</v>
      </c>
      <c r="M23" s="26">
        <v>2.5</v>
      </c>
      <c r="N23" s="11" t="s">
        <v>160</v>
      </c>
    </row>
    <row r="24" ht="47.55" customHeight="1" spans="1:14">
      <c r="A24" s="18" t="s">
        <v>165</v>
      </c>
      <c r="B24" s="12" t="s">
        <v>187</v>
      </c>
      <c r="C24" s="12"/>
      <c r="D24" s="12" t="s">
        <v>214</v>
      </c>
      <c r="E24" s="12"/>
      <c r="F24" s="11" t="s">
        <v>554</v>
      </c>
      <c r="G24" s="12"/>
      <c r="H24" s="165" t="s">
        <v>551</v>
      </c>
      <c r="I24" s="165" t="s">
        <v>287</v>
      </c>
      <c r="J24" s="11">
        <v>5</v>
      </c>
      <c r="K24" s="11" t="s">
        <v>61</v>
      </c>
      <c r="L24" s="19">
        <v>1</v>
      </c>
      <c r="M24" s="26">
        <v>5</v>
      </c>
      <c r="N24" s="11" t="s">
        <v>160</v>
      </c>
    </row>
    <row r="25" ht="47.55" customHeight="1" spans="1:14">
      <c r="A25" s="18" t="s">
        <v>165</v>
      </c>
      <c r="B25" s="12" t="s">
        <v>187</v>
      </c>
      <c r="C25" s="12"/>
      <c r="D25" s="12" t="s">
        <v>214</v>
      </c>
      <c r="E25" s="12"/>
      <c r="F25" s="11" t="s">
        <v>555</v>
      </c>
      <c r="G25" s="12"/>
      <c r="H25" s="165" t="s">
        <v>210</v>
      </c>
      <c r="I25" s="165" t="s">
        <v>60</v>
      </c>
      <c r="J25" s="11">
        <v>2.5</v>
      </c>
      <c r="K25" s="11" t="s">
        <v>61</v>
      </c>
      <c r="L25" s="19">
        <v>1</v>
      </c>
      <c r="M25" s="26">
        <v>2.5</v>
      </c>
      <c r="N25" s="11" t="s">
        <v>160</v>
      </c>
    </row>
    <row r="26" ht="47.55" customHeight="1" spans="1:14">
      <c r="A26" s="18" t="s">
        <v>165</v>
      </c>
      <c r="B26" s="12" t="s">
        <v>187</v>
      </c>
      <c r="C26" s="12"/>
      <c r="D26" s="12" t="s">
        <v>214</v>
      </c>
      <c r="E26" s="12"/>
      <c r="F26" s="11" t="s">
        <v>556</v>
      </c>
      <c r="G26" s="12"/>
      <c r="H26" s="165" t="s">
        <v>210</v>
      </c>
      <c r="I26" s="165" t="s">
        <v>60</v>
      </c>
      <c r="J26" s="11">
        <v>2.5</v>
      </c>
      <c r="K26" s="11" t="s">
        <v>61</v>
      </c>
      <c r="L26" s="19">
        <v>1</v>
      </c>
      <c r="M26" s="26">
        <v>2.5</v>
      </c>
      <c r="N26" s="11" t="s">
        <v>160</v>
      </c>
    </row>
    <row r="27" ht="47.55" customHeight="1" spans="1:14">
      <c r="A27" s="18" t="s">
        <v>165</v>
      </c>
      <c r="B27" s="12" t="s">
        <v>220</v>
      </c>
      <c r="C27" s="12"/>
      <c r="D27" s="12" t="s">
        <v>221</v>
      </c>
      <c r="E27" s="12"/>
      <c r="F27" s="11" t="s">
        <v>557</v>
      </c>
      <c r="G27" s="12"/>
      <c r="H27" s="11" t="s">
        <v>558</v>
      </c>
      <c r="I27" s="11" t="s">
        <v>558</v>
      </c>
      <c r="J27" s="11">
        <v>10</v>
      </c>
      <c r="K27" s="11"/>
      <c r="L27" s="19">
        <v>1</v>
      </c>
      <c r="M27" s="26">
        <v>10</v>
      </c>
      <c r="N27" s="11" t="s">
        <v>160</v>
      </c>
    </row>
    <row r="28" ht="47.55" customHeight="1" spans="1:14">
      <c r="A28" s="18" t="s">
        <v>165</v>
      </c>
      <c r="B28" s="12" t="s">
        <v>220</v>
      </c>
      <c r="C28" s="12"/>
      <c r="D28" s="12" t="s">
        <v>224</v>
      </c>
      <c r="E28" s="12"/>
      <c r="F28" s="11" t="s">
        <v>559</v>
      </c>
      <c r="G28" s="12"/>
      <c r="H28" s="12" t="s">
        <v>551</v>
      </c>
      <c r="I28" s="165" t="s">
        <v>287</v>
      </c>
      <c r="J28" s="11">
        <v>5</v>
      </c>
      <c r="K28" s="11" t="s">
        <v>61</v>
      </c>
      <c r="L28" s="19">
        <v>1</v>
      </c>
      <c r="M28" s="26">
        <v>5</v>
      </c>
      <c r="N28" s="11" t="s">
        <v>160</v>
      </c>
    </row>
    <row r="29" ht="47.55" customHeight="1" spans="1:14">
      <c r="A29" s="18" t="s">
        <v>165</v>
      </c>
      <c r="B29" s="12" t="s">
        <v>220</v>
      </c>
      <c r="C29" s="12"/>
      <c r="D29" s="12" t="s">
        <v>229</v>
      </c>
      <c r="E29" s="12"/>
      <c r="F29" s="11" t="s">
        <v>560</v>
      </c>
      <c r="G29" s="12"/>
      <c r="H29" s="12" t="s">
        <v>551</v>
      </c>
      <c r="I29" s="165" t="s">
        <v>287</v>
      </c>
      <c r="J29" s="11">
        <v>5</v>
      </c>
      <c r="K29" s="11" t="s">
        <v>61</v>
      </c>
      <c r="L29" s="19">
        <v>1</v>
      </c>
      <c r="M29" s="26">
        <v>5</v>
      </c>
      <c r="N29" s="11" t="s">
        <v>160</v>
      </c>
    </row>
    <row r="30" ht="47.55" customHeight="1" spans="1:14">
      <c r="A30" s="18" t="s">
        <v>165</v>
      </c>
      <c r="B30" s="12" t="s">
        <v>233</v>
      </c>
      <c r="C30" s="12"/>
      <c r="D30" s="12" t="s">
        <v>234</v>
      </c>
      <c r="E30" s="12"/>
      <c r="F30" s="11" t="s">
        <v>561</v>
      </c>
      <c r="G30" s="12"/>
      <c r="H30" s="165" t="s">
        <v>562</v>
      </c>
      <c r="I30" s="165" t="s">
        <v>118</v>
      </c>
      <c r="J30" s="11">
        <v>10</v>
      </c>
      <c r="K30" s="11" t="s">
        <v>61</v>
      </c>
      <c r="L30" s="19">
        <v>1</v>
      </c>
      <c r="M30" s="26">
        <v>10</v>
      </c>
      <c r="N30" s="11" t="s">
        <v>160</v>
      </c>
    </row>
    <row r="31" ht="18" hidden="1" customHeight="1" spans="1:14">
      <c r="A31" s="20"/>
      <c r="B31" s="21"/>
      <c r="C31" s="21"/>
      <c r="D31" s="21"/>
      <c r="E31" s="21"/>
      <c r="F31" s="21"/>
      <c r="G31" s="21"/>
      <c r="H31" s="21"/>
      <c r="I31" s="21"/>
      <c r="J31" s="21"/>
      <c r="K31" s="21"/>
      <c r="L31" s="21"/>
      <c r="M31" s="21"/>
      <c r="N31" s="21"/>
    </row>
    <row r="32" ht="26.45" customHeight="1" spans="1:14">
      <c r="A32" s="8" t="s">
        <v>129</v>
      </c>
      <c r="B32" s="8"/>
      <c r="C32" s="8"/>
      <c r="D32" s="8"/>
      <c r="E32" s="8"/>
      <c r="F32" s="8"/>
      <c r="G32" s="8"/>
      <c r="H32" s="8"/>
      <c r="I32" s="8"/>
      <c r="J32" s="8">
        <v>100</v>
      </c>
      <c r="K32" s="28"/>
      <c r="L32" s="28"/>
      <c r="M32" s="26">
        <f>SUM(M17:M30)+M8</f>
        <v>100</v>
      </c>
      <c r="N32" s="8"/>
    </row>
  </sheetData>
  <mergeCells count="7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F20:G20"/>
    <mergeCell ref="F21:G21"/>
    <mergeCell ref="F22:G22"/>
    <mergeCell ref="F23:G23"/>
    <mergeCell ref="F24:G24"/>
    <mergeCell ref="F25:G25"/>
    <mergeCell ref="F26:G26"/>
    <mergeCell ref="D27:E27"/>
    <mergeCell ref="F27:G27"/>
    <mergeCell ref="D28:E28"/>
    <mergeCell ref="F28:G28"/>
    <mergeCell ref="D29:E29"/>
    <mergeCell ref="F29:G29"/>
    <mergeCell ref="B30:C30"/>
    <mergeCell ref="D30:E30"/>
    <mergeCell ref="F30:G30"/>
    <mergeCell ref="A31:N31"/>
    <mergeCell ref="A32:I32"/>
    <mergeCell ref="A17:A30"/>
    <mergeCell ref="D24:E26"/>
    <mergeCell ref="B27:C29"/>
    <mergeCell ref="B18:C26"/>
    <mergeCell ref="D18:E20"/>
    <mergeCell ref="D21:E23"/>
    <mergeCell ref="A14:B15"/>
    <mergeCell ref="A8:B11"/>
    <mergeCell ref="A1:N3"/>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topLeftCell="C4"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29.7314814814815"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10" t="s">
        <v>17</v>
      </c>
      <c r="D5" s="10"/>
      <c r="E5" s="10"/>
      <c r="F5" s="10"/>
      <c r="G5" s="10"/>
      <c r="H5" s="10"/>
      <c r="I5" s="10"/>
      <c r="J5" s="10"/>
      <c r="K5" s="10"/>
      <c r="L5" s="10"/>
      <c r="M5" s="10"/>
      <c r="N5" s="10"/>
    </row>
    <row r="6" spans="1:14">
      <c r="A6" s="8" t="s">
        <v>134</v>
      </c>
      <c r="B6" s="8"/>
      <c r="C6" s="10" t="s">
        <v>148</v>
      </c>
      <c r="D6" s="10"/>
      <c r="E6" s="10"/>
      <c r="F6" s="10"/>
      <c r="G6" s="10"/>
      <c r="H6" s="10"/>
      <c r="I6" s="8" t="s">
        <v>149</v>
      </c>
      <c r="J6" s="8"/>
      <c r="K6" s="8"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1" t="s">
        <v>151</v>
      </c>
      <c r="B8" s="12"/>
      <c r="C8" s="13" t="s">
        <v>152</v>
      </c>
      <c r="D8" s="8"/>
      <c r="E8" s="8" t="s">
        <v>563</v>
      </c>
      <c r="F8" s="8"/>
      <c r="G8" s="8">
        <v>1719200</v>
      </c>
      <c r="H8" s="8"/>
      <c r="I8" s="8">
        <v>1719200</v>
      </c>
      <c r="J8" s="8"/>
      <c r="K8" s="8">
        <v>10</v>
      </c>
      <c r="L8" s="23">
        <v>100</v>
      </c>
      <c r="M8" s="24">
        <v>10</v>
      </c>
      <c r="N8" s="25"/>
    </row>
    <row r="9" ht="13.8" customHeight="1" spans="1:14">
      <c r="A9" s="12" t="s">
        <v>135</v>
      </c>
      <c r="B9" s="12"/>
      <c r="C9" s="13" t="s">
        <v>154</v>
      </c>
      <c r="D9" s="8"/>
      <c r="E9" s="8" t="s">
        <v>563</v>
      </c>
      <c r="F9" s="8"/>
      <c r="G9" s="8" t="s">
        <v>563</v>
      </c>
      <c r="H9" s="8"/>
      <c r="I9" s="8" t="s">
        <v>563</v>
      </c>
      <c r="J9" s="8"/>
      <c r="K9" s="13" t="s">
        <v>157</v>
      </c>
      <c r="L9" s="23">
        <v>100</v>
      </c>
      <c r="M9" s="24" t="s">
        <v>39</v>
      </c>
      <c r="N9" s="25"/>
    </row>
    <row r="10" ht="13.8" customHeight="1" spans="1:14">
      <c r="A10" s="12" t="s">
        <v>135</v>
      </c>
      <c r="B10" s="12"/>
      <c r="C10" s="13" t="s">
        <v>143</v>
      </c>
      <c r="D10" s="8"/>
      <c r="E10" s="8" t="s">
        <v>159</v>
      </c>
      <c r="F10" s="8"/>
      <c r="G10" s="8">
        <v>1200000</v>
      </c>
      <c r="H10" s="8"/>
      <c r="I10" s="8">
        <v>1200000</v>
      </c>
      <c r="J10" s="8"/>
      <c r="K10" s="13" t="s">
        <v>157</v>
      </c>
      <c r="L10" s="23">
        <v>100</v>
      </c>
      <c r="M10" s="24" t="s">
        <v>39</v>
      </c>
      <c r="N10" s="25"/>
    </row>
    <row r="11" ht="13.8" customHeight="1" spans="1:14">
      <c r="A11" s="12" t="s">
        <v>135</v>
      </c>
      <c r="B11" s="12"/>
      <c r="C11" s="13" t="s">
        <v>144</v>
      </c>
      <c r="D11" s="8"/>
      <c r="E11" s="8" t="s">
        <v>159</v>
      </c>
      <c r="F11" s="8"/>
      <c r="G11" s="8" t="s">
        <v>159</v>
      </c>
      <c r="H11" s="8"/>
      <c r="I11" s="8" t="s">
        <v>159</v>
      </c>
      <c r="J11" s="8"/>
      <c r="K11" s="13" t="s">
        <v>157</v>
      </c>
      <c r="L11" s="23" t="s">
        <v>39</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55.25" customHeight="1" spans="1:14">
      <c r="A15" s="8"/>
      <c r="B15" s="8"/>
      <c r="C15" s="16" t="s">
        <v>564</v>
      </c>
      <c r="D15" s="17"/>
      <c r="E15" s="17"/>
      <c r="F15" s="17"/>
      <c r="G15" s="17"/>
      <c r="H15" s="17"/>
      <c r="I15" s="16" t="s">
        <v>565</v>
      </c>
      <c r="J15" s="17"/>
      <c r="K15" s="17"/>
      <c r="L15" s="17"/>
      <c r="M15" s="17"/>
      <c r="N15" s="17"/>
    </row>
    <row r="16" spans="1:14">
      <c r="A16" s="8"/>
      <c r="B16" s="8" t="s">
        <v>53</v>
      </c>
      <c r="C16" s="8"/>
      <c r="D16" s="8" t="s">
        <v>54</v>
      </c>
      <c r="E16" s="8"/>
      <c r="F16" s="8" t="s">
        <v>55</v>
      </c>
      <c r="G16" s="8"/>
      <c r="H16" s="8" t="s">
        <v>164</v>
      </c>
      <c r="I16" s="8" t="s">
        <v>49</v>
      </c>
      <c r="J16" s="8" t="s">
        <v>51</v>
      </c>
      <c r="K16" s="13" t="s">
        <v>50</v>
      </c>
      <c r="L16" s="13" t="s">
        <v>52</v>
      </c>
      <c r="M16" s="12" t="s">
        <v>30</v>
      </c>
      <c r="N16" s="11" t="s">
        <v>31</v>
      </c>
    </row>
    <row r="17" spans="1:15">
      <c r="A17" s="18" t="s">
        <v>165</v>
      </c>
      <c r="B17" s="12" t="s">
        <v>166</v>
      </c>
      <c r="C17" s="12"/>
      <c r="D17" s="12" t="s">
        <v>167</v>
      </c>
      <c r="E17" s="12"/>
      <c r="F17" s="12" t="s">
        <v>566</v>
      </c>
      <c r="G17" s="12"/>
      <c r="H17" s="12" t="s">
        <v>567</v>
      </c>
      <c r="I17" s="165" t="s">
        <v>568</v>
      </c>
      <c r="J17" s="11">
        <v>5</v>
      </c>
      <c r="K17" s="11" t="s">
        <v>177</v>
      </c>
      <c r="L17" s="19">
        <v>1</v>
      </c>
      <c r="M17" s="26">
        <v>5</v>
      </c>
      <c r="N17" s="11" t="s">
        <v>160</v>
      </c>
      <c r="O17" s="2"/>
    </row>
    <row r="18" ht="67.25" customHeight="1" spans="1:15">
      <c r="A18" s="18" t="s">
        <v>165</v>
      </c>
      <c r="B18" s="12" t="s">
        <v>166</v>
      </c>
      <c r="C18" s="12"/>
      <c r="D18" s="12" t="s">
        <v>167</v>
      </c>
      <c r="E18" s="12"/>
      <c r="F18" s="12" t="s">
        <v>569</v>
      </c>
      <c r="G18" s="12"/>
      <c r="H18" s="12" t="s">
        <v>570</v>
      </c>
      <c r="I18" s="165" t="s">
        <v>571</v>
      </c>
      <c r="J18" s="11">
        <v>5</v>
      </c>
      <c r="K18" s="11" t="s">
        <v>177</v>
      </c>
      <c r="L18" s="19">
        <v>0.59447983014862</v>
      </c>
      <c r="M18" s="26">
        <v>2.9723991507431</v>
      </c>
      <c r="N18" s="11" t="s">
        <v>244</v>
      </c>
      <c r="O18" s="2"/>
    </row>
    <row r="19" ht="67.25" customHeight="1" spans="1:15">
      <c r="A19" s="18" t="s">
        <v>165</v>
      </c>
      <c r="B19" s="12" t="s">
        <v>166</v>
      </c>
      <c r="C19" s="12"/>
      <c r="D19" s="12" t="s">
        <v>167</v>
      </c>
      <c r="E19" s="12"/>
      <c r="F19" s="12" t="s">
        <v>572</v>
      </c>
      <c r="G19" s="12"/>
      <c r="H19" s="12" t="s">
        <v>573</v>
      </c>
      <c r="I19" s="165" t="s">
        <v>574</v>
      </c>
      <c r="J19" s="11">
        <v>5</v>
      </c>
      <c r="K19" s="11" t="s">
        <v>177</v>
      </c>
      <c r="L19" s="19">
        <v>1.15304487179487</v>
      </c>
      <c r="M19" s="26">
        <v>4.23477564102564</v>
      </c>
      <c r="N19" s="11" t="s">
        <v>244</v>
      </c>
      <c r="O19" s="2"/>
    </row>
    <row r="20" spans="1:14">
      <c r="A20" s="18" t="s">
        <v>165</v>
      </c>
      <c r="B20" s="12" t="s">
        <v>166</v>
      </c>
      <c r="C20" s="12"/>
      <c r="D20" s="12" t="s">
        <v>167</v>
      </c>
      <c r="E20" s="12"/>
      <c r="F20" s="12" t="s">
        <v>575</v>
      </c>
      <c r="G20" s="12"/>
      <c r="H20" s="12" t="s">
        <v>576</v>
      </c>
      <c r="I20" s="165" t="s">
        <v>577</v>
      </c>
      <c r="J20" s="11">
        <v>5</v>
      </c>
      <c r="K20" s="11" t="s">
        <v>177</v>
      </c>
      <c r="L20" s="19">
        <v>1</v>
      </c>
      <c r="M20" s="26">
        <v>5</v>
      </c>
      <c r="N20" s="11" t="s">
        <v>160</v>
      </c>
    </row>
    <row r="21" ht="47.55" customHeight="1" spans="1:14">
      <c r="A21" s="18" t="s">
        <v>165</v>
      </c>
      <c r="B21" s="12" t="s">
        <v>187</v>
      </c>
      <c r="C21" s="12"/>
      <c r="D21" s="12" t="s">
        <v>188</v>
      </c>
      <c r="E21" s="12"/>
      <c r="F21" s="11" t="s">
        <v>578</v>
      </c>
      <c r="G21" s="12"/>
      <c r="H21" s="12" t="s">
        <v>579</v>
      </c>
      <c r="I21" s="165" t="s">
        <v>580</v>
      </c>
      <c r="J21" s="11">
        <v>3</v>
      </c>
      <c r="K21" s="11" t="s">
        <v>581</v>
      </c>
      <c r="L21" s="19">
        <v>1</v>
      </c>
      <c r="M21" s="26">
        <v>3</v>
      </c>
      <c r="N21" s="11" t="s">
        <v>160</v>
      </c>
    </row>
    <row r="22" ht="47.55" customHeight="1" spans="1:14">
      <c r="A22" s="18" t="s">
        <v>165</v>
      </c>
      <c r="B22" s="12" t="s">
        <v>187</v>
      </c>
      <c r="C22" s="12"/>
      <c r="D22" s="12" t="s">
        <v>188</v>
      </c>
      <c r="E22" s="12"/>
      <c r="F22" s="11" t="s">
        <v>582</v>
      </c>
      <c r="G22" s="12"/>
      <c r="H22" s="12" t="s">
        <v>583</v>
      </c>
      <c r="I22" s="165" t="s">
        <v>108</v>
      </c>
      <c r="J22" s="11">
        <v>3</v>
      </c>
      <c r="K22" s="11" t="s">
        <v>584</v>
      </c>
      <c r="L22" s="19">
        <v>1</v>
      </c>
      <c r="M22" s="26">
        <v>3</v>
      </c>
      <c r="N22" s="11" t="s">
        <v>160</v>
      </c>
    </row>
    <row r="23" ht="47.55" customHeight="1" spans="1:14">
      <c r="A23" s="18" t="s">
        <v>165</v>
      </c>
      <c r="B23" s="12" t="s">
        <v>187</v>
      </c>
      <c r="C23" s="12"/>
      <c r="D23" s="12" t="s">
        <v>188</v>
      </c>
      <c r="E23" s="12"/>
      <c r="F23" s="11" t="s">
        <v>585</v>
      </c>
      <c r="G23" s="12"/>
      <c r="H23" s="12" t="s">
        <v>586</v>
      </c>
      <c r="I23" s="165" t="s">
        <v>587</v>
      </c>
      <c r="J23" s="11">
        <v>6</v>
      </c>
      <c r="K23" s="11" t="s">
        <v>581</v>
      </c>
      <c r="L23" s="19">
        <v>1</v>
      </c>
      <c r="M23" s="26">
        <v>6</v>
      </c>
      <c r="N23" s="11" t="s">
        <v>160</v>
      </c>
    </row>
    <row r="24" ht="47.55" customHeight="1" spans="1:14">
      <c r="A24" s="18" t="s">
        <v>165</v>
      </c>
      <c r="B24" s="12" t="s">
        <v>187</v>
      </c>
      <c r="C24" s="12"/>
      <c r="D24" s="12" t="s">
        <v>188</v>
      </c>
      <c r="E24" s="12"/>
      <c r="F24" s="11" t="s">
        <v>588</v>
      </c>
      <c r="G24" s="12"/>
      <c r="H24" s="12" t="s">
        <v>589</v>
      </c>
      <c r="I24" s="165" t="s">
        <v>590</v>
      </c>
      <c r="J24" s="11">
        <v>6</v>
      </c>
      <c r="K24" s="11" t="s">
        <v>584</v>
      </c>
      <c r="L24" s="19">
        <v>1</v>
      </c>
      <c r="M24" s="26">
        <v>6</v>
      </c>
      <c r="N24" s="11" t="s">
        <v>160</v>
      </c>
    </row>
    <row r="25" ht="47.55" customHeight="1" spans="1:14">
      <c r="A25" s="18" t="s">
        <v>165</v>
      </c>
      <c r="B25" s="12" t="s">
        <v>187</v>
      </c>
      <c r="C25" s="12"/>
      <c r="D25" s="12" t="s">
        <v>208</v>
      </c>
      <c r="E25" s="12"/>
      <c r="F25" s="12" t="s">
        <v>397</v>
      </c>
      <c r="G25" s="12"/>
      <c r="H25" s="12" t="s">
        <v>210</v>
      </c>
      <c r="I25" s="165" t="s">
        <v>60</v>
      </c>
      <c r="J25" s="11">
        <v>2</v>
      </c>
      <c r="K25" s="11" t="s">
        <v>61</v>
      </c>
      <c r="L25" s="19">
        <v>1</v>
      </c>
      <c r="M25" s="26">
        <v>2</v>
      </c>
      <c r="N25" s="11" t="s">
        <v>160</v>
      </c>
    </row>
    <row r="26" ht="47.55" customHeight="1" spans="1:14">
      <c r="A26" s="18" t="s">
        <v>165</v>
      </c>
      <c r="B26" s="12" t="s">
        <v>187</v>
      </c>
      <c r="C26" s="12"/>
      <c r="D26" s="12" t="s">
        <v>208</v>
      </c>
      <c r="E26" s="12"/>
      <c r="F26" s="12" t="s">
        <v>400</v>
      </c>
      <c r="G26" s="12"/>
      <c r="H26" s="12" t="s">
        <v>210</v>
      </c>
      <c r="I26" s="165" t="s">
        <v>60</v>
      </c>
      <c r="J26" s="11">
        <v>4</v>
      </c>
      <c r="K26" s="11" t="s">
        <v>61</v>
      </c>
      <c r="L26" s="19">
        <v>1</v>
      </c>
      <c r="M26" s="26">
        <v>4</v>
      </c>
      <c r="N26" s="11" t="s">
        <v>160</v>
      </c>
    </row>
    <row r="27" ht="47.55" customHeight="1" spans="1:14">
      <c r="A27" s="18" t="s">
        <v>165</v>
      </c>
      <c r="B27" s="12" t="s">
        <v>187</v>
      </c>
      <c r="C27" s="12"/>
      <c r="D27" s="12" t="s">
        <v>208</v>
      </c>
      <c r="E27" s="12"/>
      <c r="F27" s="12" t="s">
        <v>401</v>
      </c>
      <c r="G27" s="12"/>
      <c r="H27" s="12" t="s">
        <v>236</v>
      </c>
      <c r="I27" s="165" t="s">
        <v>278</v>
      </c>
      <c r="J27" s="11">
        <v>2</v>
      </c>
      <c r="K27" s="11" t="s">
        <v>61</v>
      </c>
      <c r="L27" s="19">
        <v>1</v>
      </c>
      <c r="M27" s="26">
        <v>2</v>
      </c>
      <c r="N27" s="11" t="s">
        <v>160</v>
      </c>
    </row>
    <row r="28" ht="47.55" customHeight="1" spans="1:14">
      <c r="A28" s="18" t="s">
        <v>165</v>
      </c>
      <c r="B28" s="12" t="s">
        <v>187</v>
      </c>
      <c r="C28" s="12"/>
      <c r="D28" s="12" t="s">
        <v>208</v>
      </c>
      <c r="E28" s="12"/>
      <c r="F28" s="12" t="s">
        <v>402</v>
      </c>
      <c r="G28" s="12"/>
      <c r="H28" s="12" t="s">
        <v>210</v>
      </c>
      <c r="I28" s="165" t="s">
        <v>60</v>
      </c>
      <c r="J28" s="11">
        <v>4</v>
      </c>
      <c r="K28" s="11" t="s">
        <v>61</v>
      </c>
      <c r="L28" s="19">
        <v>1</v>
      </c>
      <c r="M28" s="26">
        <v>4</v>
      </c>
      <c r="N28" s="11" t="s">
        <v>160</v>
      </c>
    </row>
    <row r="29" ht="47.55" customHeight="1" spans="1:14">
      <c r="A29" s="18" t="s">
        <v>165</v>
      </c>
      <c r="B29" s="12" t="s">
        <v>187</v>
      </c>
      <c r="C29" s="12"/>
      <c r="D29" s="12" t="s">
        <v>214</v>
      </c>
      <c r="E29" s="12"/>
      <c r="F29" s="12" t="s">
        <v>591</v>
      </c>
      <c r="G29" s="12"/>
      <c r="H29" s="12" t="s">
        <v>216</v>
      </c>
      <c r="I29" s="12" t="s">
        <v>216</v>
      </c>
      <c r="J29" s="11">
        <v>2</v>
      </c>
      <c r="K29" s="11" t="s">
        <v>39</v>
      </c>
      <c r="L29" s="19">
        <v>1</v>
      </c>
      <c r="M29" s="26">
        <v>2</v>
      </c>
      <c r="N29" s="11" t="s">
        <v>160</v>
      </c>
    </row>
    <row r="30" ht="47.55" customHeight="1" spans="1:14">
      <c r="A30" s="18" t="s">
        <v>165</v>
      </c>
      <c r="B30" s="12" t="s">
        <v>187</v>
      </c>
      <c r="C30" s="12"/>
      <c r="D30" s="12" t="s">
        <v>214</v>
      </c>
      <c r="E30" s="12"/>
      <c r="F30" s="12" t="s">
        <v>592</v>
      </c>
      <c r="G30" s="12"/>
      <c r="H30" s="12" t="s">
        <v>216</v>
      </c>
      <c r="I30" s="12" t="s">
        <v>216</v>
      </c>
      <c r="J30" s="11">
        <v>2</v>
      </c>
      <c r="K30" s="11" t="s">
        <v>39</v>
      </c>
      <c r="L30" s="19">
        <v>1</v>
      </c>
      <c r="M30" s="26">
        <v>2</v>
      </c>
      <c r="N30" s="11" t="s">
        <v>160</v>
      </c>
    </row>
    <row r="31" ht="47.55" customHeight="1" spans="1:14">
      <c r="A31" s="18" t="s">
        <v>165</v>
      </c>
      <c r="B31" s="12" t="s">
        <v>187</v>
      </c>
      <c r="C31" s="12"/>
      <c r="D31" s="12" t="s">
        <v>214</v>
      </c>
      <c r="E31" s="12"/>
      <c r="F31" s="12" t="s">
        <v>593</v>
      </c>
      <c r="G31" s="12"/>
      <c r="H31" s="12" t="s">
        <v>216</v>
      </c>
      <c r="I31" s="12" t="s">
        <v>216</v>
      </c>
      <c r="J31" s="11">
        <v>4</v>
      </c>
      <c r="K31" s="11" t="s">
        <v>39</v>
      </c>
      <c r="L31" s="19">
        <v>1</v>
      </c>
      <c r="M31" s="26">
        <v>4</v>
      </c>
      <c r="N31" s="11" t="s">
        <v>160</v>
      </c>
    </row>
    <row r="32" ht="47.55" customHeight="1" spans="1:14">
      <c r="A32" s="18" t="s">
        <v>165</v>
      </c>
      <c r="B32" s="12" t="s">
        <v>187</v>
      </c>
      <c r="C32" s="12"/>
      <c r="D32" s="12" t="s">
        <v>214</v>
      </c>
      <c r="E32" s="12"/>
      <c r="F32" s="12" t="s">
        <v>594</v>
      </c>
      <c r="G32" s="12"/>
      <c r="H32" s="12" t="s">
        <v>216</v>
      </c>
      <c r="I32" s="12" t="s">
        <v>216</v>
      </c>
      <c r="J32" s="11">
        <v>2</v>
      </c>
      <c r="K32" s="11" t="s">
        <v>39</v>
      </c>
      <c r="L32" s="19">
        <v>1</v>
      </c>
      <c r="M32" s="26">
        <v>2</v>
      </c>
      <c r="N32" s="11" t="s">
        <v>160</v>
      </c>
    </row>
    <row r="33" ht="47.55" customHeight="1" spans="1:14">
      <c r="A33" s="18" t="s">
        <v>165</v>
      </c>
      <c r="B33" s="12" t="s">
        <v>220</v>
      </c>
      <c r="C33" s="12"/>
      <c r="D33" s="12" t="s">
        <v>221</v>
      </c>
      <c r="E33" s="12"/>
      <c r="F33" s="11" t="s">
        <v>405</v>
      </c>
      <c r="G33" s="12"/>
      <c r="H33" s="12" t="s">
        <v>406</v>
      </c>
      <c r="I33" s="12" t="s">
        <v>406</v>
      </c>
      <c r="J33" s="11">
        <v>4</v>
      </c>
      <c r="K33" s="11" t="s">
        <v>39</v>
      </c>
      <c r="L33" s="19">
        <v>1</v>
      </c>
      <c r="M33" s="26">
        <v>4</v>
      </c>
      <c r="N33" s="11" t="s">
        <v>160</v>
      </c>
    </row>
    <row r="34" ht="47.55" customHeight="1" spans="1:14">
      <c r="A34" s="18" t="s">
        <v>165</v>
      </c>
      <c r="B34" s="12" t="s">
        <v>220</v>
      </c>
      <c r="C34" s="12"/>
      <c r="D34" s="12" t="s">
        <v>224</v>
      </c>
      <c r="E34" s="12"/>
      <c r="F34" s="11" t="s">
        <v>408</v>
      </c>
      <c r="G34" s="12"/>
      <c r="H34" s="12" t="s">
        <v>595</v>
      </c>
      <c r="I34" s="165" t="s">
        <v>317</v>
      </c>
      <c r="J34" s="11">
        <v>4</v>
      </c>
      <c r="K34" s="11" t="s">
        <v>198</v>
      </c>
      <c r="L34" s="19">
        <v>1</v>
      </c>
      <c r="M34" s="26">
        <v>4</v>
      </c>
      <c r="N34" s="11" t="s">
        <v>160</v>
      </c>
    </row>
    <row r="35" ht="47.55" customHeight="1" spans="1:14">
      <c r="A35" s="18" t="s">
        <v>165</v>
      </c>
      <c r="B35" s="12" t="s">
        <v>220</v>
      </c>
      <c r="C35" s="12"/>
      <c r="D35" s="12" t="s">
        <v>224</v>
      </c>
      <c r="E35" s="12"/>
      <c r="F35" s="12" t="s">
        <v>410</v>
      </c>
      <c r="G35" s="12"/>
      <c r="H35" s="12" t="s">
        <v>298</v>
      </c>
      <c r="I35" s="165" t="s">
        <v>118</v>
      </c>
      <c r="J35" s="11">
        <v>4</v>
      </c>
      <c r="K35" s="11" t="s">
        <v>61</v>
      </c>
      <c r="L35" s="19">
        <v>1</v>
      </c>
      <c r="M35" s="26">
        <v>4</v>
      </c>
      <c r="N35" s="11" t="s">
        <v>160</v>
      </c>
    </row>
    <row r="36" ht="47.55" customHeight="1" spans="1:14">
      <c r="A36" s="18" t="s">
        <v>165</v>
      </c>
      <c r="B36" s="12" t="s">
        <v>220</v>
      </c>
      <c r="C36" s="12"/>
      <c r="D36" s="12" t="s">
        <v>229</v>
      </c>
      <c r="E36" s="12"/>
      <c r="F36" s="11" t="s">
        <v>411</v>
      </c>
      <c r="G36" s="12"/>
      <c r="H36" s="12" t="s">
        <v>412</v>
      </c>
      <c r="I36" s="12" t="s">
        <v>412</v>
      </c>
      <c r="J36" s="11">
        <v>4</v>
      </c>
      <c r="K36" s="11" t="s">
        <v>39</v>
      </c>
      <c r="L36" s="19">
        <v>1</v>
      </c>
      <c r="M36" s="26">
        <v>4</v>
      </c>
      <c r="N36" s="11" t="s">
        <v>160</v>
      </c>
    </row>
    <row r="37" ht="47.55" customHeight="1" spans="1:14">
      <c r="A37" s="18" t="s">
        <v>165</v>
      </c>
      <c r="B37" s="12" t="s">
        <v>220</v>
      </c>
      <c r="C37" s="12"/>
      <c r="D37" s="12" t="s">
        <v>229</v>
      </c>
      <c r="E37" s="12"/>
      <c r="F37" s="11" t="s">
        <v>416</v>
      </c>
      <c r="G37" s="12"/>
      <c r="H37" s="12" t="s">
        <v>406</v>
      </c>
      <c r="I37" s="12" t="s">
        <v>406</v>
      </c>
      <c r="J37" s="11">
        <v>4</v>
      </c>
      <c r="K37" s="11" t="s">
        <v>39</v>
      </c>
      <c r="L37" s="19">
        <v>1</v>
      </c>
      <c r="M37" s="26">
        <v>4</v>
      </c>
      <c r="N37" s="11" t="s">
        <v>160</v>
      </c>
    </row>
    <row r="38" ht="47.55" customHeight="1" spans="1:14">
      <c r="A38" s="18" t="s">
        <v>165</v>
      </c>
      <c r="B38" s="12" t="s">
        <v>233</v>
      </c>
      <c r="C38" s="12"/>
      <c r="D38" s="12" t="s">
        <v>234</v>
      </c>
      <c r="E38" s="12"/>
      <c r="F38" s="12" t="s">
        <v>297</v>
      </c>
      <c r="G38" s="12"/>
      <c r="H38" s="11" t="s">
        <v>298</v>
      </c>
      <c r="I38" s="165" t="s">
        <v>118</v>
      </c>
      <c r="J38" s="11">
        <v>5</v>
      </c>
      <c r="K38" s="11" t="s">
        <v>61</v>
      </c>
      <c r="L38" s="19">
        <v>1</v>
      </c>
      <c r="M38" s="26">
        <v>5</v>
      </c>
      <c r="N38" s="11" t="s">
        <v>160</v>
      </c>
    </row>
    <row r="39" ht="47.55" customHeight="1" spans="1:14">
      <c r="A39" s="18" t="s">
        <v>165</v>
      </c>
      <c r="B39" s="12" t="s">
        <v>233</v>
      </c>
      <c r="C39" s="12"/>
      <c r="D39" s="12" t="s">
        <v>234</v>
      </c>
      <c r="E39" s="12"/>
      <c r="F39" s="12" t="s">
        <v>299</v>
      </c>
      <c r="G39" s="12"/>
      <c r="H39" s="12" t="s">
        <v>298</v>
      </c>
      <c r="I39" s="165" t="s">
        <v>118</v>
      </c>
      <c r="J39" s="11">
        <v>5</v>
      </c>
      <c r="K39" s="11" t="s">
        <v>61</v>
      </c>
      <c r="L39" s="19">
        <v>1</v>
      </c>
      <c r="M39" s="26">
        <v>5</v>
      </c>
      <c r="N39" s="11" t="s">
        <v>160</v>
      </c>
    </row>
    <row r="40" ht="18" hidden="1" customHeight="1" spans="1:14">
      <c r="A40" s="20"/>
      <c r="B40" s="21"/>
      <c r="C40" s="21"/>
      <c r="D40" s="21"/>
      <c r="E40" s="21"/>
      <c r="F40" s="21"/>
      <c r="G40" s="21"/>
      <c r="H40" s="21"/>
      <c r="I40" s="21"/>
      <c r="J40" s="21"/>
      <c r="K40" s="21"/>
      <c r="L40" s="21"/>
      <c r="M40" s="21"/>
      <c r="N40" s="21"/>
    </row>
    <row r="41" ht="26.45" customHeight="1" spans="1:14">
      <c r="A41" s="8" t="s">
        <v>129</v>
      </c>
      <c r="B41" s="8"/>
      <c r="C41" s="8"/>
      <c r="D41" s="8"/>
      <c r="E41" s="8"/>
      <c r="F41" s="8"/>
      <c r="G41" s="8"/>
      <c r="H41" s="8"/>
      <c r="I41" s="8"/>
      <c r="J41" s="8">
        <v>100</v>
      </c>
      <c r="K41" s="28"/>
      <c r="L41" s="28"/>
      <c r="M41" s="26">
        <f>SUM(M17:M39)+M8</f>
        <v>97.2071747917687</v>
      </c>
      <c r="N41" s="8"/>
    </row>
  </sheetData>
  <mergeCells count="84">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D33:E33"/>
    <mergeCell ref="F33:G33"/>
    <mergeCell ref="F34:G34"/>
    <mergeCell ref="F35:G35"/>
    <mergeCell ref="F36:G36"/>
    <mergeCell ref="F37:G37"/>
    <mergeCell ref="F38:G38"/>
    <mergeCell ref="F39:G39"/>
    <mergeCell ref="A40:N40"/>
    <mergeCell ref="A41:I41"/>
    <mergeCell ref="A17:A39"/>
    <mergeCell ref="B33:C37"/>
    <mergeCell ref="D34:E35"/>
    <mergeCell ref="D36:E37"/>
    <mergeCell ref="B38:C39"/>
    <mergeCell ref="D38:E39"/>
    <mergeCell ref="D29:E32"/>
    <mergeCell ref="D25:E28"/>
    <mergeCell ref="B17:C20"/>
    <mergeCell ref="D17:E20"/>
    <mergeCell ref="B21:C32"/>
    <mergeCell ref="D21:E24"/>
    <mergeCell ref="A14:B15"/>
    <mergeCell ref="A8:B11"/>
    <mergeCell ref="A1:N3"/>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16.9259259259259"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9" t="s">
        <v>18</v>
      </c>
      <c r="D5" s="10"/>
      <c r="E5" s="10"/>
      <c r="F5" s="10"/>
      <c r="G5" s="10"/>
      <c r="H5" s="10"/>
      <c r="I5" s="10"/>
      <c r="J5" s="10"/>
      <c r="K5" s="10"/>
      <c r="L5" s="10"/>
      <c r="M5" s="10"/>
      <c r="N5" s="10"/>
    </row>
    <row r="6" spans="1:14">
      <c r="A6" s="8" t="s">
        <v>134</v>
      </c>
      <c r="B6" s="8"/>
      <c r="C6" s="10" t="s">
        <v>148</v>
      </c>
      <c r="D6" s="10"/>
      <c r="E6" s="10"/>
      <c r="F6" s="10"/>
      <c r="G6" s="10"/>
      <c r="H6" s="10"/>
      <c r="I6" s="8" t="s">
        <v>149</v>
      </c>
      <c r="J6" s="8"/>
      <c r="K6" s="8"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1" t="s">
        <v>135</v>
      </c>
      <c r="B8" s="12"/>
      <c r="C8" s="13" t="s">
        <v>152</v>
      </c>
      <c r="D8" s="8"/>
      <c r="E8" s="8">
        <v>1.084</v>
      </c>
      <c r="F8" s="8"/>
      <c r="G8" s="8">
        <v>1.084</v>
      </c>
      <c r="H8" s="8"/>
      <c r="I8" s="8">
        <v>1.084</v>
      </c>
      <c r="J8" s="8"/>
      <c r="K8" s="8">
        <v>10</v>
      </c>
      <c r="L8" s="23">
        <v>100</v>
      </c>
      <c r="M8" s="24">
        <v>10</v>
      </c>
      <c r="N8" s="25"/>
    </row>
    <row r="9" ht="13.8" customHeight="1" spans="1:14">
      <c r="A9" s="12" t="s">
        <v>135</v>
      </c>
      <c r="B9" s="12"/>
      <c r="C9" s="13" t="s">
        <v>154</v>
      </c>
      <c r="D9" s="8"/>
      <c r="E9" s="8">
        <v>1.084</v>
      </c>
      <c r="F9" s="8"/>
      <c r="G9" s="8">
        <v>1.084</v>
      </c>
      <c r="H9" s="8"/>
      <c r="I9" s="8">
        <v>1.084</v>
      </c>
      <c r="J9" s="8"/>
      <c r="K9" s="13" t="s">
        <v>157</v>
      </c>
      <c r="L9" s="23">
        <v>100</v>
      </c>
      <c r="M9" s="24" t="s">
        <v>39</v>
      </c>
      <c r="N9" s="25"/>
    </row>
    <row r="10" ht="13.8" customHeight="1" spans="1:14">
      <c r="A10" s="12" t="s">
        <v>135</v>
      </c>
      <c r="B10" s="12"/>
      <c r="C10" s="13" t="s">
        <v>143</v>
      </c>
      <c r="D10" s="8"/>
      <c r="E10" s="8" t="s">
        <v>159</v>
      </c>
      <c r="F10" s="8"/>
      <c r="G10" s="8" t="s">
        <v>159</v>
      </c>
      <c r="H10" s="8"/>
      <c r="I10" s="8" t="s">
        <v>159</v>
      </c>
      <c r="J10" s="8"/>
      <c r="K10" s="13" t="s">
        <v>157</v>
      </c>
      <c r="L10" s="23">
        <v>100</v>
      </c>
      <c r="M10" s="24" t="s">
        <v>39</v>
      </c>
      <c r="N10" s="25"/>
    </row>
    <row r="11" ht="13.8" customHeight="1" spans="1:14">
      <c r="A11" s="12" t="s">
        <v>135</v>
      </c>
      <c r="B11" s="12"/>
      <c r="C11" s="13" t="s">
        <v>144</v>
      </c>
      <c r="D11" s="8"/>
      <c r="E11" s="8" t="s">
        <v>159</v>
      </c>
      <c r="F11" s="8"/>
      <c r="G11" s="8" t="s">
        <v>159</v>
      </c>
      <c r="H11" s="8"/>
      <c r="I11" s="8" t="s">
        <v>159</v>
      </c>
      <c r="J11" s="8"/>
      <c r="K11" s="13" t="s">
        <v>157</v>
      </c>
      <c r="L11" s="23" t="s">
        <v>39</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55.25" customHeight="1" spans="1:14">
      <c r="A15" s="8"/>
      <c r="B15" s="8"/>
      <c r="C15" s="16" t="s">
        <v>596</v>
      </c>
      <c r="D15" s="17"/>
      <c r="E15" s="17"/>
      <c r="F15" s="17"/>
      <c r="G15" s="17"/>
      <c r="H15" s="17"/>
      <c r="I15" s="16" t="s">
        <v>597</v>
      </c>
      <c r="J15" s="17"/>
      <c r="K15" s="17"/>
      <c r="L15" s="17"/>
      <c r="M15" s="17"/>
      <c r="N15" s="17"/>
    </row>
    <row r="16" spans="1:14">
      <c r="A16" s="8"/>
      <c r="B16" s="8" t="s">
        <v>53</v>
      </c>
      <c r="C16" s="8"/>
      <c r="D16" s="8" t="s">
        <v>54</v>
      </c>
      <c r="E16" s="8"/>
      <c r="F16" s="8" t="s">
        <v>55</v>
      </c>
      <c r="G16" s="8"/>
      <c r="H16" s="8" t="s">
        <v>164</v>
      </c>
      <c r="I16" s="8" t="s">
        <v>49</v>
      </c>
      <c r="J16" s="8" t="s">
        <v>51</v>
      </c>
      <c r="K16" s="13" t="s">
        <v>50</v>
      </c>
      <c r="L16" s="13" t="s">
        <v>52</v>
      </c>
      <c r="M16" s="12" t="s">
        <v>30</v>
      </c>
      <c r="N16" s="11" t="s">
        <v>31</v>
      </c>
    </row>
    <row r="17" spans="1:14">
      <c r="A17" s="18" t="s">
        <v>165</v>
      </c>
      <c r="B17" s="12" t="s">
        <v>166</v>
      </c>
      <c r="C17" s="12"/>
      <c r="D17" s="12" t="s">
        <v>167</v>
      </c>
      <c r="E17" s="12"/>
      <c r="F17" s="11" t="s">
        <v>598</v>
      </c>
      <c r="G17" s="11"/>
      <c r="H17" s="11" t="s">
        <v>599</v>
      </c>
      <c r="I17" s="165" t="s">
        <v>600</v>
      </c>
      <c r="J17" s="11">
        <v>12</v>
      </c>
      <c r="K17" s="11" t="s">
        <v>177</v>
      </c>
      <c r="L17" s="19">
        <v>1</v>
      </c>
      <c r="M17" s="26">
        <v>12</v>
      </c>
      <c r="N17" s="11" t="s">
        <v>160</v>
      </c>
    </row>
    <row r="18" ht="47.55" customHeight="1" spans="1:14">
      <c r="A18" s="18" t="s">
        <v>165</v>
      </c>
      <c r="B18" s="12" t="s">
        <v>166</v>
      </c>
      <c r="C18" s="12"/>
      <c r="D18" s="12" t="s">
        <v>167</v>
      </c>
      <c r="E18" s="12"/>
      <c r="F18" s="11" t="s">
        <v>601</v>
      </c>
      <c r="G18" s="11"/>
      <c r="H18" s="11" t="s">
        <v>602</v>
      </c>
      <c r="I18" s="165" t="s">
        <v>602</v>
      </c>
      <c r="J18" s="11">
        <v>4</v>
      </c>
      <c r="K18" s="27"/>
      <c r="L18" s="19">
        <v>1</v>
      </c>
      <c r="M18" s="26">
        <v>4</v>
      </c>
      <c r="N18" s="11" t="s">
        <v>160</v>
      </c>
    </row>
    <row r="19" ht="47.55" customHeight="1" spans="1:14">
      <c r="A19" s="18" t="s">
        <v>165</v>
      </c>
      <c r="B19" s="12" t="s">
        <v>166</v>
      </c>
      <c r="C19" s="12"/>
      <c r="D19" s="12" t="s">
        <v>167</v>
      </c>
      <c r="E19" s="12"/>
      <c r="F19" s="11" t="s">
        <v>603</v>
      </c>
      <c r="G19" s="11"/>
      <c r="H19" s="11" t="s">
        <v>216</v>
      </c>
      <c r="I19" s="165" t="s">
        <v>216</v>
      </c>
      <c r="J19" s="11">
        <v>4</v>
      </c>
      <c r="K19" s="27"/>
      <c r="L19" s="19">
        <v>1</v>
      </c>
      <c r="M19" s="26">
        <v>4</v>
      </c>
      <c r="N19" s="11" t="s">
        <v>160</v>
      </c>
    </row>
    <row r="20" ht="47.55" customHeight="1" spans="1:14">
      <c r="A20" s="18" t="s">
        <v>165</v>
      </c>
      <c r="B20" s="12" t="s">
        <v>187</v>
      </c>
      <c r="C20" s="12"/>
      <c r="D20" s="12" t="s">
        <v>188</v>
      </c>
      <c r="E20" s="12"/>
      <c r="F20" s="11" t="s">
        <v>604</v>
      </c>
      <c r="G20" s="11"/>
      <c r="H20" s="11" t="s">
        <v>605</v>
      </c>
      <c r="I20" s="165" t="s">
        <v>606</v>
      </c>
      <c r="J20" s="11">
        <v>5</v>
      </c>
      <c r="K20" s="11" t="s">
        <v>607</v>
      </c>
      <c r="L20" s="19">
        <v>1</v>
      </c>
      <c r="M20" s="26">
        <v>5</v>
      </c>
      <c r="N20" s="11" t="s">
        <v>160</v>
      </c>
    </row>
    <row r="21" ht="47.55" customHeight="1" spans="1:14">
      <c r="A21" s="18" t="s">
        <v>165</v>
      </c>
      <c r="B21" s="12" t="s">
        <v>187</v>
      </c>
      <c r="C21" s="12"/>
      <c r="D21" s="12" t="s">
        <v>188</v>
      </c>
      <c r="E21" s="12"/>
      <c r="F21" s="11" t="s">
        <v>608</v>
      </c>
      <c r="G21" s="11"/>
      <c r="H21" s="11" t="s">
        <v>609</v>
      </c>
      <c r="I21" s="165" t="s">
        <v>610</v>
      </c>
      <c r="J21" s="11">
        <v>5</v>
      </c>
      <c r="K21" s="11" t="s">
        <v>207</v>
      </c>
      <c r="L21" s="19">
        <v>1</v>
      </c>
      <c r="M21" s="26">
        <v>5</v>
      </c>
      <c r="N21" s="11" t="s">
        <v>160</v>
      </c>
    </row>
    <row r="22" ht="47.55" customHeight="1" spans="1:14">
      <c r="A22" s="18" t="s">
        <v>165</v>
      </c>
      <c r="B22" s="12" t="s">
        <v>187</v>
      </c>
      <c r="C22" s="12"/>
      <c r="D22" s="12" t="s">
        <v>188</v>
      </c>
      <c r="E22" s="12"/>
      <c r="F22" s="11" t="s">
        <v>611</v>
      </c>
      <c r="G22" s="11"/>
      <c r="H22" s="11" t="s">
        <v>612</v>
      </c>
      <c r="I22" s="165" t="s">
        <v>610</v>
      </c>
      <c r="J22" s="11">
        <v>5</v>
      </c>
      <c r="K22" s="11" t="s">
        <v>613</v>
      </c>
      <c r="L22" s="19">
        <v>1</v>
      </c>
      <c r="M22" s="26">
        <v>5</v>
      </c>
      <c r="N22" s="11" t="s">
        <v>160</v>
      </c>
    </row>
    <row r="23" ht="47.55" customHeight="1" spans="1:14">
      <c r="A23" s="18" t="s">
        <v>165</v>
      </c>
      <c r="B23" s="12" t="s">
        <v>187</v>
      </c>
      <c r="C23" s="12"/>
      <c r="D23" s="12" t="s">
        <v>188</v>
      </c>
      <c r="E23" s="12"/>
      <c r="F23" s="11" t="s">
        <v>614</v>
      </c>
      <c r="G23" s="11"/>
      <c r="H23" s="11" t="s">
        <v>615</v>
      </c>
      <c r="I23" s="165" t="s">
        <v>616</v>
      </c>
      <c r="J23" s="11">
        <v>5</v>
      </c>
      <c r="K23" s="11" t="s">
        <v>198</v>
      </c>
      <c r="L23" s="19">
        <v>1</v>
      </c>
      <c r="M23" s="26">
        <v>5</v>
      </c>
      <c r="N23" s="11" t="s">
        <v>160</v>
      </c>
    </row>
    <row r="24" ht="47.55" customHeight="1" spans="1:14">
      <c r="A24" s="18" t="s">
        <v>165</v>
      </c>
      <c r="B24" s="12" t="s">
        <v>187</v>
      </c>
      <c r="C24" s="12"/>
      <c r="D24" s="12" t="s">
        <v>208</v>
      </c>
      <c r="E24" s="12"/>
      <c r="F24" s="11" t="s">
        <v>617</v>
      </c>
      <c r="G24" s="11"/>
      <c r="H24" s="19" t="s">
        <v>298</v>
      </c>
      <c r="I24" s="165" t="s">
        <v>118</v>
      </c>
      <c r="J24" s="11">
        <v>10</v>
      </c>
      <c r="K24" s="11" t="s">
        <v>61</v>
      </c>
      <c r="L24" s="19">
        <v>1</v>
      </c>
      <c r="M24" s="26">
        <v>10</v>
      </c>
      <c r="N24" s="11" t="s">
        <v>160</v>
      </c>
    </row>
    <row r="25" ht="47.55" customHeight="1" spans="1:14">
      <c r="A25" s="18" t="s">
        <v>165</v>
      </c>
      <c r="B25" s="12" t="s">
        <v>187</v>
      </c>
      <c r="C25" s="12"/>
      <c r="D25" s="12" t="s">
        <v>214</v>
      </c>
      <c r="E25" s="12"/>
      <c r="F25" s="11" t="s">
        <v>618</v>
      </c>
      <c r="G25" s="11"/>
      <c r="H25" s="11" t="s">
        <v>216</v>
      </c>
      <c r="I25" s="11" t="s">
        <v>216</v>
      </c>
      <c r="J25" s="11">
        <v>10</v>
      </c>
      <c r="K25" s="27" t="s">
        <v>39</v>
      </c>
      <c r="L25" s="19">
        <v>1</v>
      </c>
      <c r="M25" s="26">
        <v>10</v>
      </c>
      <c r="N25" s="11" t="s">
        <v>160</v>
      </c>
    </row>
    <row r="26" ht="47.55" customHeight="1" spans="1:14">
      <c r="A26" s="18" t="s">
        <v>165</v>
      </c>
      <c r="B26" s="12" t="s">
        <v>220</v>
      </c>
      <c r="C26" s="12"/>
      <c r="D26" s="12" t="s">
        <v>221</v>
      </c>
      <c r="E26" s="12"/>
      <c r="F26" s="11" t="s">
        <v>619</v>
      </c>
      <c r="G26" s="11"/>
      <c r="H26" s="11" t="s">
        <v>115</v>
      </c>
      <c r="I26" s="165" t="s">
        <v>287</v>
      </c>
      <c r="J26" s="11">
        <v>5</v>
      </c>
      <c r="K26" s="11" t="s">
        <v>61</v>
      </c>
      <c r="L26" s="19">
        <v>1</v>
      </c>
      <c r="M26" s="26">
        <v>5</v>
      </c>
      <c r="N26" s="11" t="s">
        <v>160</v>
      </c>
    </row>
    <row r="27" ht="47.55" customHeight="1" spans="1:14">
      <c r="A27" s="18" t="s">
        <v>165</v>
      </c>
      <c r="B27" s="12" t="s">
        <v>220</v>
      </c>
      <c r="C27" s="12"/>
      <c r="D27" s="12" t="s">
        <v>224</v>
      </c>
      <c r="E27" s="12"/>
      <c r="F27" s="11" t="s">
        <v>620</v>
      </c>
      <c r="G27" s="11"/>
      <c r="H27" s="11" t="s">
        <v>183</v>
      </c>
      <c r="I27" s="165" t="s">
        <v>183</v>
      </c>
      <c r="J27" s="11">
        <v>5</v>
      </c>
      <c r="K27" s="27"/>
      <c r="L27" s="19">
        <v>1</v>
      </c>
      <c r="M27" s="26">
        <v>5</v>
      </c>
      <c r="N27" s="11" t="s">
        <v>160</v>
      </c>
    </row>
    <row r="28" ht="47.55" customHeight="1" spans="1:14">
      <c r="A28" s="18" t="s">
        <v>165</v>
      </c>
      <c r="B28" s="12" t="s">
        <v>220</v>
      </c>
      <c r="C28" s="12"/>
      <c r="D28" s="12" t="s">
        <v>224</v>
      </c>
      <c r="E28" s="12"/>
      <c r="F28" s="11" t="s">
        <v>621</v>
      </c>
      <c r="G28" s="11"/>
      <c r="H28" s="11" t="s">
        <v>183</v>
      </c>
      <c r="I28" s="165" t="s">
        <v>183</v>
      </c>
      <c r="J28" s="11">
        <v>5</v>
      </c>
      <c r="K28" s="27"/>
      <c r="L28" s="19">
        <v>1</v>
      </c>
      <c r="M28" s="26">
        <v>5</v>
      </c>
      <c r="N28" s="11" t="s">
        <v>160</v>
      </c>
    </row>
    <row r="29" ht="47.55" customHeight="1" spans="1:14">
      <c r="A29" s="18" t="s">
        <v>165</v>
      </c>
      <c r="B29" s="12" t="s">
        <v>220</v>
      </c>
      <c r="C29" s="12"/>
      <c r="D29" s="12" t="s">
        <v>229</v>
      </c>
      <c r="E29" s="12"/>
      <c r="F29" s="11" t="s">
        <v>622</v>
      </c>
      <c r="G29" s="11"/>
      <c r="H29" s="11" t="s">
        <v>623</v>
      </c>
      <c r="I29" s="11" t="s">
        <v>623</v>
      </c>
      <c r="J29" s="11">
        <v>5</v>
      </c>
      <c r="K29" s="27" t="s">
        <v>39</v>
      </c>
      <c r="L29" s="19">
        <v>1</v>
      </c>
      <c r="M29" s="26">
        <v>5</v>
      </c>
      <c r="N29" s="11" t="s">
        <v>160</v>
      </c>
    </row>
    <row r="30" ht="47.55" customHeight="1" spans="1:14">
      <c r="A30" s="18" t="s">
        <v>165</v>
      </c>
      <c r="B30" s="12" t="s">
        <v>233</v>
      </c>
      <c r="C30" s="12"/>
      <c r="D30" s="12" t="s">
        <v>234</v>
      </c>
      <c r="E30" s="12"/>
      <c r="F30" s="11" t="s">
        <v>624</v>
      </c>
      <c r="G30" s="11"/>
      <c r="H30" s="11" t="s">
        <v>236</v>
      </c>
      <c r="I30" s="165" t="s">
        <v>278</v>
      </c>
      <c r="J30" s="11">
        <v>5</v>
      </c>
      <c r="K30" s="11" t="s">
        <v>61</v>
      </c>
      <c r="L30" s="19">
        <v>1</v>
      </c>
      <c r="M30" s="26">
        <v>5</v>
      </c>
      <c r="N30" s="11" t="s">
        <v>160</v>
      </c>
    </row>
    <row r="31" ht="47.55" customHeight="1" spans="1:14">
      <c r="A31" s="18" t="s">
        <v>165</v>
      </c>
      <c r="B31" s="12" t="s">
        <v>233</v>
      </c>
      <c r="C31" s="12"/>
      <c r="D31" s="12" t="s">
        <v>234</v>
      </c>
      <c r="E31" s="12"/>
      <c r="F31" s="11" t="s">
        <v>625</v>
      </c>
      <c r="G31" s="11"/>
      <c r="H31" s="11" t="s">
        <v>236</v>
      </c>
      <c r="I31" s="165" t="s">
        <v>278</v>
      </c>
      <c r="J31" s="11">
        <v>5</v>
      </c>
      <c r="K31" s="11" t="s">
        <v>61</v>
      </c>
      <c r="L31" s="19">
        <v>1</v>
      </c>
      <c r="M31" s="26">
        <v>5</v>
      </c>
      <c r="N31" s="11" t="s">
        <v>160</v>
      </c>
    </row>
    <row r="32" ht="18" hidden="1" customHeight="1" spans="1:14">
      <c r="A32" s="20"/>
      <c r="B32" s="21"/>
      <c r="C32" s="21"/>
      <c r="D32" s="21"/>
      <c r="E32" s="21"/>
      <c r="F32" s="21"/>
      <c r="G32" s="21"/>
      <c r="H32" s="21"/>
      <c r="I32" s="21"/>
      <c r="J32" s="21"/>
      <c r="K32" s="21"/>
      <c r="L32" s="21"/>
      <c r="M32" s="21"/>
      <c r="N32" s="21"/>
    </row>
    <row r="33" ht="26.45" customHeight="1" spans="1:14">
      <c r="A33" s="8" t="s">
        <v>129</v>
      </c>
      <c r="B33" s="8"/>
      <c r="C33" s="8"/>
      <c r="D33" s="8"/>
      <c r="E33" s="8"/>
      <c r="F33" s="8"/>
      <c r="G33" s="8"/>
      <c r="H33" s="8"/>
      <c r="I33" s="8"/>
      <c r="J33" s="8">
        <v>100</v>
      </c>
      <c r="K33" s="28"/>
      <c r="L33" s="28"/>
      <c r="M33" s="26">
        <f>SUM(M17:M31)+M8</f>
        <v>100</v>
      </c>
      <c r="N33" s="8"/>
    </row>
  </sheetData>
  <mergeCells count="76">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F21:G21"/>
    <mergeCell ref="F22:G22"/>
    <mergeCell ref="F23:G23"/>
    <mergeCell ref="D24:E24"/>
    <mergeCell ref="F24:G24"/>
    <mergeCell ref="D25:E25"/>
    <mergeCell ref="F25:G25"/>
    <mergeCell ref="D26:E26"/>
    <mergeCell ref="F26:G26"/>
    <mergeCell ref="F27:G27"/>
    <mergeCell ref="F28:G28"/>
    <mergeCell ref="D29:E29"/>
    <mergeCell ref="F29:G29"/>
    <mergeCell ref="F30:G30"/>
    <mergeCell ref="F31:G31"/>
    <mergeCell ref="A32:N32"/>
    <mergeCell ref="A33:I33"/>
    <mergeCell ref="A17:A31"/>
    <mergeCell ref="B26:C29"/>
    <mergeCell ref="D27:E28"/>
    <mergeCell ref="B30:C31"/>
    <mergeCell ref="D30:E31"/>
    <mergeCell ref="B17:C19"/>
    <mergeCell ref="D17:E19"/>
    <mergeCell ref="B20:C25"/>
    <mergeCell ref="D20:E23"/>
    <mergeCell ref="A14:B15"/>
    <mergeCell ref="A8:B11"/>
    <mergeCell ref="A1:N3"/>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3:L6"/>
  <sheetViews>
    <sheetView workbookViewId="0">
      <selection activeCell="N16" sqref="N16"/>
    </sheetView>
  </sheetViews>
  <sheetFormatPr defaultColWidth="9" defaultRowHeight="14.4" outlineLevelRow="5"/>
  <sheetData>
    <row r="3" spans="8:12">
      <c r="H3" s="1">
        <v>58</v>
      </c>
      <c r="I3">
        <v>44</v>
      </c>
      <c r="J3" s="2">
        <f>I3/H3</f>
        <v>0.758620689655172</v>
      </c>
      <c r="K3" s="3">
        <v>5</v>
      </c>
      <c r="L3" s="4">
        <f>K3*J3</f>
        <v>3.79310344827586</v>
      </c>
    </row>
    <row r="4" spans="8:12">
      <c r="H4">
        <v>20</v>
      </c>
      <c r="I4">
        <v>13.6</v>
      </c>
      <c r="J4" s="2">
        <f t="shared" ref="J4:J5" si="0">I4/H4</f>
        <v>0.68</v>
      </c>
      <c r="K4" s="3">
        <v>4</v>
      </c>
      <c r="L4" s="4">
        <f>K4*J4</f>
        <v>2.72</v>
      </c>
    </row>
    <row r="5" spans="8:12">
      <c r="H5">
        <v>5</v>
      </c>
      <c r="I5">
        <v>5.5</v>
      </c>
      <c r="J5" s="2">
        <f t="shared" si="0"/>
        <v>1.1</v>
      </c>
      <c r="K5" s="3">
        <v>4</v>
      </c>
      <c r="L5" s="4">
        <f>K5*0.9</f>
        <v>3.6</v>
      </c>
    </row>
    <row r="6" spans="8:11">
      <c r="H6">
        <v>10</v>
      </c>
      <c r="I6">
        <v>9.7</v>
      </c>
      <c r="K6"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topLeftCell="A5" workbookViewId="0">
      <selection activeCell="A16" sqref="A16"/>
    </sheetView>
  </sheetViews>
  <sheetFormatPr defaultColWidth="9" defaultRowHeight="15.6"/>
  <cols>
    <col min="1" max="1" width="81.6666666666667" customWidth="1"/>
    <col min="2" max="2" width="10.1296296296296" style="151" customWidth="1"/>
  </cols>
  <sheetData>
    <row r="1" ht="60.6" customHeight="1" spans="1:1">
      <c r="A1" s="152" t="s">
        <v>5</v>
      </c>
    </row>
    <row r="2" s="151" customFormat="1" ht="30.75" customHeight="1" spans="1:1">
      <c r="A2" s="153" t="s">
        <v>6</v>
      </c>
    </row>
    <row r="3" s="151" customFormat="1" ht="30.75" customHeight="1" spans="1:1">
      <c r="A3" s="153" t="s">
        <v>7</v>
      </c>
    </row>
    <row r="4" s="151" customFormat="1" ht="30.75" customHeight="1" spans="1:1">
      <c r="A4" s="153" t="s">
        <v>8</v>
      </c>
    </row>
    <row r="5" s="151" customFormat="1" ht="30.75" customHeight="1" spans="1:1">
      <c r="A5" s="154" t="s">
        <v>9</v>
      </c>
    </row>
    <row r="6" s="151" customFormat="1" ht="30.75" customHeight="1" spans="1:1">
      <c r="A6" s="11" t="s">
        <v>10</v>
      </c>
    </row>
    <row r="7" s="151" customFormat="1" ht="30.75" customHeight="1" spans="1:1">
      <c r="A7" s="11" t="s">
        <v>11</v>
      </c>
    </row>
    <row r="8" s="151" customFormat="1" ht="30.75" customHeight="1" spans="1:1">
      <c r="A8" s="11" t="s">
        <v>12</v>
      </c>
    </row>
    <row r="9" s="151" customFormat="1" ht="30.75" customHeight="1" spans="1:1">
      <c r="A9" s="11" t="s">
        <v>13</v>
      </c>
    </row>
    <row r="10" s="151" customFormat="1" ht="30.75" customHeight="1" spans="1:1">
      <c r="A10" s="11" t="s">
        <v>14</v>
      </c>
    </row>
    <row r="11" s="151" customFormat="1" ht="30.75" customHeight="1" spans="1:1">
      <c r="A11" s="11" t="s">
        <v>15</v>
      </c>
    </row>
    <row r="12" s="151" customFormat="1" ht="30.75" customHeight="1" spans="1:1">
      <c r="A12" s="11" t="s">
        <v>16</v>
      </c>
    </row>
    <row r="13" s="151" customFormat="1" ht="30.75" customHeight="1" spans="1:1">
      <c r="A13" s="11" t="s">
        <v>17</v>
      </c>
    </row>
    <row r="14" s="151" customFormat="1" ht="30" customHeight="1" spans="1:1">
      <c r="A14" s="11" t="s">
        <v>18</v>
      </c>
    </row>
    <row r="15" s="151" customFormat="1" ht="30" customHeight="1" spans="1:1">
      <c r="A15" s="11" t="s">
        <v>19</v>
      </c>
    </row>
    <row r="16" ht="27.85" customHeight="1" spans="1:1">
      <c r="A16" s="11" t="s">
        <v>20</v>
      </c>
    </row>
    <row r="17" ht="27.85" customHeight="1" spans="1:1">
      <c r="A17" s="11" t="s">
        <v>21</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3"/>
  <sheetViews>
    <sheetView topLeftCell="A26" workbookViewId="0">
      <selection activeCell="O4" sqref="O$1:O$1048576"/>
    </sheetView>
  </sheetViews>
  <sheetFormatPr defaultColWidth="9" defaultRowHeight="13.2"/>
  <cols>
    <col min="1" max="1" width="9.26851851851852" style="84" customWidth="1"/>
    <col min="2" max="2" width="8.73148148148148" style="84" customWidth="1"/>
    <col min="3" max="3" width="3.39814814814815" style="84" customWidth="1"/>
    <col min="4" max="4" width="5.60185185185185" style="84" customWidth="1"/>
    <col min="5" max="5" width="14.7314814814815" style="84" customWidth="1"/>
    <col min="6" max="6" width="8" style="84" customWidth="1"/>
    <col min="7" max="7" width="8.86111111111111" style="84" customWidth="1"/>
    <col min="8" max="8" width="7.73148148148148" style="84" customWidth="1"/>
    <col min="9" max="9" width="2.26851851851852" style="84" customWidth="1"/>
    <col min="10" max="10" width="12.6018518518519" style="84" customWidth="1"/>
    <col min="11" max="11" width="17" style="84" customWidth="1"/>
    <col min="12" max="12" width="8" style="84" customWidth="1"/>
    <col min="13" max="13" width="11" style="84" customWidth="1"/>
    <col min="14" max="14" width="10.462962962963" style="84" customWidth="1"/>
    <col min="15" max="15" width="22.8611111111111" style="84" customWidth="1"/>
    <col min="16" max="16" width="21.462962962963" style="84" customWidth="1"/>
    <col min="17" max="17" width="11.462962962963" style="84" customWidth="1"/>
    <col min="18" max="16384" width="9" style="84"/>
  </cols>
  <sheetData>
    <row r="1" ht="52.15" customHeight="1" spans="1:18">
      <c r="A1" s="85" t="s">
        <v>22</v>
      </c>
      <c r="B1" s="85"/>
      <c r="C1" s="85"/>
      <c r="D1" s="85"/>
      <c r="E1" s="85"/>
      <c r="F1" s="85"/>
      <c r="G1" s="85"/>
      <c r="H1" s="85"/>
      <c r="I1" s="85"/>
      <c r="J1" s="85"/>
      <c r="K1" s="85"/>
      <c r="L1" s="85"/>
      <c r="M1" s="85"/>
      <c r="N1" s="85"/>
      <c r="O1" s="85"/>
      <c r="P1" s="85"/>
      <c r="Q1" s="141"/>
      <c r="R1" s="142"/>
    </row>
    <row r="2" ht="25.05" customHeight="1" spans="1:18">
      <c r="A2" s="86" t="s">
        <v>23</v>
      </c>
      <c r="B2" s="86"/>
      <c r="C2" s="86"/>
      <c r="D2" s="86"/>
      <c r="E2" s="86"/>
      <c r="F2" s="86"/>
      <c r="G2" s="86"/>
      <c r="H2" s="86"/>
      <c r="I2" s="86"/>
      <c r="J2" s="86"/>
      <c r="K2" s="86"/>
      <c r="L2" s="86"/>
      <c r="M2" s="86"/>
      <c r="N2" s="86"/>
      <c r="O2" s="86"/>
      <c r="P2" s="86"/>
      <c r="Q2" s="143"/>
      <c r="R2" s="142"/>
    </row>
    <row r="3" ht="25.05" customHeight="1" spans="1:18">
      <c r="A3" s="86" t="s">
        <v>24</v>
      </c>
      <c r="B3" s="86"/>
      <c r="C3" s="87" t="s">
        <v>25</v>
      </c>
      <c r="D3" s="88"/>
      <c r="E3" s="88"/>
      <c r="F3" s="88"/>
      <c r="G3" s="88"/>
      <c r="H3" s="88"/>
      <c r="I3" s="88"/>
      <c r="J3" s="88"/>
      <c r="K3" s="88"/>
      <c r="L3" s="88"/>
      <c r="M3" s="88"/>
      <c r="N3" s="88"/>
      <c r="O3" s="88"/>
      <c r="P3" s="121"/>
      <c r="Q3" s="144"/>
      <c r="R3" s="142"/>
    </row>
    <row r="4" ht="25.05" customHeight="1" spans="1:18">
      <c r="A4" s="86"/>
      <c r="B4" s="86"/>
      <c r="C4" s="89"/>
      <c r="D4" s="89"/>
      <c r="E4" s="89"/>
      <c r="F4" s="86" t="s">
        <v>26</v>
      </c>
      <c r="G4" s="86"/>
      <c r="H4" s="86"/>
      <c r="I4" s="90" t="s">
        <v>27</v>
      </c>
      <c r="J4" s="91"/>
      <c r="K4" s="90" t="s">
        <v>28</v>
      </c>
      <c r="L4" s="91"/>
      <c r="M4" s="90" t="s">
        <v>29</v>
      </c>
      <c r="N4" s="91"/>
      <c r="O4" s="122" t="s">
        <v>30</v>
      </c>
      <c r="P4" s="122" t="s">
        <v>31</v>
      </c>
      <c r="Q4" s="145"/>
      <c r="R4" s="142"/>
    </row>
    <row r="5" ht="28.15" customHeight="1" spans="1:17">
      <c r="A5" s="90" t="s">
        <v>32</v>
      </c>
      <c r="B5" s="91"/>
      <c r="C5" s="86" t="s">
        <v>33</v>
      </c>
      <c r="D5" s="86"/>
      <c r="E5" s="86"/>
      <c r="F5" s="92">
        <f>F6+F9</f>
        <v>5463.42</v>
      </c>
      <c r="G5" s="92"/>
      <c r="H5" s="92"/>
      <c r="I5" s="123">
        <f>I6+I9</f>
        <v>7007.424883</v>
      </c>
      <c r="J5" s="124"/>
      <c r="K5" s="123">
        <f>K6+K9</f>
        <v>7007.424883</v>
      </c>
      <c r="L5" s="124"/>
      <c r="M5" s="125">
        <v>1</v>
      </c>
      <c r="N5" s="91"/>
      <c r="O5" s="126">
        <v>10</v>
      </c>
      <c r="P5" s="126"/>
      <c r="Q5" s="146"/>
    </row>
    <row r="6" ht="28.15" customHeight="1" spans="1:17">
      <c r="A6" s="90" t="s">
        <v>34</v>
      </c>
      <c r="B6" s="91"/>
      <c r="C6" s="86" t="s">
        <v>35</v>
      </c>
      <c r="D6" s="86"/>
      <c r="E6" s="86"/>
      <c r="F6" s="92">
        <v>182.29</v>
      </c>
      <c r="G6" s="92"/>
      <c r="H6" s="92"/>
      <c r="I6" s="123">
        <v>183.379433</v>
      </c>
      <c r="J6" s="124"/>
      <c r="K6" s="123">
        <v>183.379433</v>
      </c>
      <c r="L6" s="124"/>
      <c r="M6" s="125">
        <v>1</v>
      </c>
      <c r="N6" s="91"/>
      <c r="O6" s="126" t="s">
        <v>36</v>
      </c>
      <c r="P6" s="126"/>
      <c r="Q6" s="146"/>
    </row>
    <row r="7" ht="28.15" customHeight="1" spans="1:17">
      <c r="A7" s="90" t="s">
        <v>34</v>
      </c>
      <c r="B7" s="91"/>
      <c r="C7" s="86" t="s">
        <v>37</v>
      </c>
      <c r="D7" s="86"/>
      <c r="E7" s="86"/>
      <c r="F7" s="92">
        <v>182.29</v>
      </c>
      <c r="G7" s="92"/>
      <c r="H7" s="92"/>
      <c r="I7" s="123">
        <v>183.379433</v>
      </c>
      <c r="J7" s="124"/>
      <c r="K7" s="123">
        <v>183.379433</v>
      </c>
      <c r="L7" s="124"/>
      <c r="M7" s="125">
        <v>1</v>
      </c>
      <c r="N7" s="91"/>
      <c r="O7" s="126" t="s">
        <v>36</v>
      </c>
      <c r="P7" s="126"/>
      <c r="Q7" s="146"/>
    </row>
    <row r="8" ht="28.15" customHeight="1" spans="1:17">
      <c r="A8" s="90" t="s">
        <v>34</v>
      </c>
      <c r="B8" s="91"/>
      <c r="C8" s="86" t="s">
        <v>38</v>
      </c>
      <c r="D8" s="86"/>
      <c r="E8" s="86"/>
      <c r="F8" s="92" t="s">
        <v>39</v>
      </c>
      <c r="G8" s="92"/>
      <c r="H8" s="92"/>
      <c r="I8" s="123" t="s">
        <v>39</v>
      </c>
      <c r="J8" s="124"/>
      <c r="K8" s="123" t="s">
        <v>39</v>
      </c>
      <c r="L8" s="124"/>
      <c r="M8" s="90" t="s">
        <v>39</v>
      </c>
      <c r="N8" s="91"/>
      <c r="O8" s="126"/>
      <c r="P8" s="126"/>
      <c r="Q8" s="146"/>
    </row>
    <row r="9" ht="28.15" customHeight="1" spans="1:17">
      <c r="A9" s="90" t="s">
        <v>34</v>
      </c>
      <c r="B9" s="91"/>
      <c r="C9" s="86" t="s">
        <v>40</v>
      </c>
      <c r="D9" s="86"/>
      <c r="E9" s="86"/>
      <c r="F9" s="92">
        <v>5281.13</v>
      </c>
      <c r="G9" s="92"/>
      <c r="H9" s="92"/>
      <c r="I9" s="123">
        <v>6824.04545</v>
      </c>
      <c r="J9" s="124"/>
      <c r="K9" s="123">
        <v>6824.04545</v>
      </c>
      <c r="L9" s="124"/>
      <c r="M9" s="125">
        <v>1</v>
      </c>
      <c r="N9" s="91"/>
      <c r="O9" s="126" t="s">
        <v>36</v>
      </c>
      <c r="P9" s="126"/>
      <c r="Q9" s="146"/>
    </row>
    <row r="10" ht="28.15" customHeight="1" spans="1:17">
      <c r="A10" s="90" t="s">
        <v>34</v>
      </c>
      <c r="B10" s="91"/>
      <c r="C10" s="86" t="s">
        <v>41</v>
      </c>
      <c r="D10" s="86"/>
      <c r="E10" s="86"/>
      <c r="F10" s="92">
        <v>5281.13</v>
      </c>
      <c r="G10" s="92"/>
      <c r="H10" s="92"/>
      <c r="I10" s="123">
        <v>6824.04545</v>
      </c>
      <c r="J10" s="124"/>
      <c r="K10" s="123">
        <v>6824.04545</v>
      </c>
      <c r="L10" s="124"/>
      <c r="M10" s="125">
        <v>1</v>
      </c>
      <c r="N10" s="91"/>
      <c r="O10" s="126" t="s">
        <v>36</v>
      </c>
      <c r="P10" s="126"/>
      <c r="Q10" s="146"/>
    </row>
    <row r="11" ht="28.15" customHeight="1" spans="1:17">
      <c r="A11" s="90" t="s">
        <v>34</v>
      </c>
      <c r="B11" s="91"/>
      <c r="C11" s="86" t="s">
        <v>42</v>
      </c>
      <c r="D11" s="86"/>
      <c r="E11" s="86"/>
      <c r="F11" s="92" t="s">
        <v>39</v>
      </c>
      <c r="G11" s="92"/>
      <c r="H11" s="92"/>
      <c r="I11" s="123" t="s">
        <v>39</v>
      </c>
      <c r="J11" s="124"/>
      <c r="K11" s="123" t="s">
        <v>39</v>
      </c>
      <c r="L11" s="124"/>
      <c r="M11" s="90" t="s">
        <v>39</v>
      </c>
      <c r="N11" s="91"/>
      <c r="O11" s="126" t="s">
        <v>39</v>
      </c>
      <c r="P11" s="126" t="s">
        <v>39</v>
      </c>
      <c r="Q11" s="146"/>
    </row>
    <row r="12" ht="0.6" customHeight="1" spans="1:17">
      <c r="A12" s="90"/>
      <c r="B12" s="93"/>
      <c r="C12" s="93"/>
      <c r="D12" s="93"/>
      <c r="E12" s="93"/>
      <c r="F12" s="93"/>
      <c r="G12" s="93"/>
      <c r="H12" s="93"/>
      <c r="I12" s="93"/>
      <c r="J12" s="93"/>
      <c r="K12" s="93"/>
      <c r="L12" s="93"/>
      <c r="M12" s="93"/>
      <c r="N12" s="93"/>
      <c r="O12" s="93"/>
      <c r="P12" s="91"/>
      <c r="Q12" s="147"/>
    </row>
    <row r="13" ht="32" customHeight="1" spans="1:17">
      <c r="A13" s="86" t="s">
        <v>43</v>
      </c>
      <c r="B13" s="86"/>
      <c r="C13" s="94" t="s">
        <v>44</v>
      </c>
      <c r="D13" s="94"/>
      <c r="E13" s="94"/>
      <c r="F13" s="94"/>
      <c r="G13" s="94"/>
      <c r="H13" s="94"/>
      <c r="I13" s="94"/>
      <c r="J13" s="94"/>
      <c r="K13" s="94"/>
      <c r="L13" s="94"/>
      <c r="M13" s="94"/>
      <c r="N13" s="94"/>
      <c r="O13" s="94"/>
      <c r="P13" s="94"/>
      <c r="Q13" s="147"/>
    </row>
    <row r="14" ht="32" customHeight="1" spans="1:17">
      <c r="A14" s="86" t="s">
        <v>45</v>
      </c>
      <c r="B14" s="86"/>
      <c r="C14" s="95" t="s">
        <v>46</v>
      </c>
      <c r="D14" s="95"/>
      <c r="E14" s="95"/>
      <c r="F14" s="95"/>
      <c r="G14" s="95"/>
      <c r="H14" s="95"/>
      <c r="I14" s="95"/>
      <c r="J14" s="95"/>
      <c r="K14" s="95"/>
      <c r="L14" s="95"/>
      <c r="M14" s="95"/>
      <c r="N14" s="95"/>
      <c r="O14" s="95"/>
      <c r="P14" s="95"/>
      <c r="Q14" s="147"/>
    </row>
    <row r="15" ht="25.05" customHeight="1" spans="1:17">
      <c r="A15" s="90" t="s">
        <v>47</v>
      </c>
      <c r="B15" s="93"/>
      <c r="C15" s="93"/>
      <c r="D15" s="93"/>
      <c r="E15" s="93"/>
      <c r="F15" s="91"/>
      <c r="G15" s="96" t="s">
        <v>48</v>
      </c>
      <c r="H15" s="97"/>
      <c r="I15" s="127"/>
      <c r="J15" s="128" t="s">
        <v>49</v>
      </c>
      <c r="K15" s="128" t="s">
        <v>50</v>
      </c>
      <c r="L15" s="128" t="s">
        <v>51</v>
      </c>
      <c r="M15" s="128" t="s">
        <v>52</v>
      </c>
      <c r="N15" s="128" t="s">
        <v>30</v>
      </c>
      <c r="O15" s="96" t="s">
        <v>31</v>
      </c>
      <c r="P15" s="127"/>
      <c r="Q15" s="147"/>
    </row>
    <row r="16" ht="25.05" customHeight="1" spans="1:18">
      <c r="A16" s="86" t="s">
        <v>53</v>
      </c>
      <c r="B16" s="86" t="s">
        <v>54</v>
      </c>
      <c r="C16" s="86"/>
      <c r="D16" s="86"/>
      <c r="E16" s="86" t="s">
        <v>55</v>
      </c>
      <c r="F16" s="86"/>
      <c r="G16" s="98"/>
      <c r="H16" s="99"/>
      <c r="I16" s="129"/>
      <c r="J16" s="130"/>
      <c r="K16" s="130"/>
      <c r="L16" s="130"/>
      <c r="M16" s="130"/>
      <c r="N16" s="130"/>
      <c r="O16" s="98"/>
      <c r="P16" s="129"/>
      <c r="Q16" s="147"/>
      <c r="R16" s="142"/>
    </row>
    <row r="17" ht="25.05" customHeight="1" spans="1:18">
      <c r="A17" s="100" t="s">
        <v>56</v>
      </c>
      <c r="B17" s="101" t="s">
        <v>57</v>
      </c>
      <c r="C17" s="102"/>
      <c r="D17" s="103"/>
      <c r="E17" s="104" t="s">
        <v>58</v>
      </c>
      <c r="F17" s="104"/>
      <c r="G17" s="105" t="s">
        <v>59</v>
      </c>
      <c r="H17" s="105"/>
      <c r="I17" s="105"/>
      <c r="J17" s="131" t="s">
        <v>60</v>
      </c>
      <c r="K17" s="104" t="s">
        <v>61</v>
      </c>
      <c r="L17" s="104">
        <v>2</v>
      </c>
      <c r="M17" s="132">
        <v>1</v>
      </c>
      <c r="N17" s="104">
        <v>2</v>
      </c>
      <c r="O17" s="133"/>
      <c r="P17" s="134"/>
      <c r="Q17" s="107"/>
      <c r="R17" s="142"/>
    </row>
    <row r="18" ht="25.05" customHeight="1" spans="1:18">
      <c r="A18" s="100"/>
      <c r="B18" s="106"/>
      <c r="C18" s="107"/>
      <c r="D18" s="108"/>
      <c r="E18" s="104" t="s">
        <v>62</v>
      </c>
      <c r="F18" s="104"/>
      <c r="G18" s="105" t="s">
        <v>63</v>
      </c>
      <c r="H18" s="105"/>
      <c r="I18" s="105"/>
      <c r="J18" s="131" t="s">
        <v>60</v>
      </c>
      <c r="K18" s="104" t="s">
        <v>61</v>
      </c>
      <c r="L18" s="104">
        <v>2</v>
      </c>
      <c r="M18" s="132">
        <v>1</v>
      </c>
      <c r="N18" s="104">
        <v>2</v>
      </c>
      <c r="O18" s="133"/>
      <c r="P18" s="134"/>
      <c r="Q18" s="107"/>
      <c r="R18" s="142"/>
    </row>
    <row r="19" ht="25.05" customHeight="1" spans="1:18">
      <c r="A19" s="100"/>
      <c r="B19" s="106"/>
      <c r="C19" s="107"/>
      <c r="D19" s="108"/>
      <c r="E19" s="104" t="s">
        <v>64</v>
      </c>
      <c r="F19" s="104"/>
      <c r="G19" s="109" t="s">
        <v>65</v>
      </c>
      <c r="H19" s="105"/>
      <c r="I19" s="105"/>
      <c r="J19" s="131" t="s">
        <v>60</v>
      </c>
      <c r="K19" s="104" t="s">
        <v>61</v>
      </c>
      <c r="L19" s="104">
        <v>2</v>
      </c>
      <c r="M19" s="132">
        <v>1</v>
      </c>
      <c r="N19" s="104">
        <v>2</v>
      </c>
      <c r="O19" s="133"/>
      <c r="P19" s="134"/>
      <c r="Q19" s="107"/>
      <c r="R19" s="142"/>
    </row>
    <row r="20" ht="25.05" customHeight="1" spans="1:18">
      <c r="A20" s="100"/>
      <c r="B20" s="110"/>
      <c r="C20" s="111"/>
      <c r="D20" s="112"/>
      <c r="E20" s="104" t="s">
        <v>66</v>
      </c>
      <c r="F20" s="104"/>
      <c r="G20" s="105" t="s">
        <v>67</v>
      </c>
      <c r="H20" s="105"/>
      <c r="I20" s="105"/>
      <c r="J20" s="135" t="s">
        <v>68</v>
      </c>
      <c r="K20" s="136" t="s">
        <v>61</v>
      </c>
      <c r="L20" s="104">
        <v>2</v>
      </c>
      <c r="M20" s="132">
        <v>1</v>
      </c>
      <c r="N20" s="104">
        <v>2</v>
      </c>
      <c r="O20" s="133"/>
      <c r="P20" s="134"/>
      <c r="Q20" s="107"/>
      <c r="R20" s="142"/>
    </row>
    <row r="21" ht="25.05" customHeight="1" spans="1:18">
      <c r="A21" s="100" t="s">
        <v>56</v>
      </c>
      <c r="B21" s="101" t="s">
        <v>69</v>
      </c>
      <c r="C21" s="102"/>
      <c r="D21" s="103"/>
      <c r="E21" s="104" t="s">
        <v>70</v>
      </c>
      <c r="F21" s="104"/>
      <c r="G21" s="113" t="s">
        <v>71</v>
      </c>
      <c r="H21" s="113"/>
      <c r="I21" s="113"/>
      <c r="J21" s="104" t="s">
        <v>71</v>
      </c>
      <c r="K21" s="104" t="s">
        <v>71</v>
      </c>
      <c r="L21" s="104">
        <v>2</v>
      </c>
      <c r="M21" s="132">
        <v>1</v>
      </c>
      <c r="N21" s="104">
        <v>2</v>
      </c>
      <c r="O21" s="133"/>
      <c r="P21" s="134"/>
      <c r="Q21" s="107"/>
      <c r="R21" s="142"/>
    </row>
    <row r="22" ht="25.05" customHeight="1" spans="1:18">
      <c r="A22" s="100"/>
      <c r="B22" s="110"/>
      <c r="C22" s="111"/>
      <c r="D22" s="112"/>
      <c r="E22" s="104" t="s">
        <v>72</v>
      </c>
      <c r="F22" s="104"/>
      <c r="G22" s="113" t="s">
        <v>73</v>
      </c>
      <c r="H22" s="113"/>
      <c r="I22" s="113"/>
      <c r="J22" s="104" t="s">
        <v>73</v>
      </c>
      <c r="K22" s="104" t="s">
        <v>73</v>
      </c>
      <c r="L22" s="104">
        <v>2</v>
      </c>
      <c r="M22" s="132">
        <v>1</v>
      </c>
      <c r="N22" s="104">
        <v>2</v>
      </c>
      <c r="O22" s="133"/>
      <c r="P22" s="134"/>
      <c r="Q22" s="107"/>
      <c r="R22" s="142"/>
    </row>
    <row r="23" ht="25.05" customHeight="1" spans="1:18">
      <c r="A23" s="100" t="s">
        <v>56</v>
      </c>
      <c r="B23" s="104" t="s">
        <v>74</v>
      </c>
      <c r="C23" s="104"/>
      <c r="D23" s="104"/>
      <c r="E23" s="104" t="s">
        <v>75</v>
      </c>
      <c r="F23" s="104"/>
      <c r="G23" s="113" t="s">
        <v>73</v>
      </c>
      <c r="H23" s="113"/>
      <c r="I23" s="113"/>
      <c r="J23" s="104" t="s">
        <v>73</v>
      </c>
      <c r="K23" s="104" t="s">
        <v>73</v>
      </c>
      <c r="L23" s="104">
        <v>2</v>
      </c>
      <c r="M23" s="132">
        <v>1</v>
      </c>
      <c r="N23" s="104">
        <v>2</v>
      </c>
      <c r="O23" s="133"/>
      <c r="P23" s="134"/>
      <c r="Q23" s="107"/>
      <c r="R23" s="142"/>
    </row>
    <row r="24" ht="25.05" customHeight="1" spans="1:18">
      <c r="A24" s="100" t="s">
        <v>56</v>
      </c>
      <c r="B24" s="104" t="s">
        <v>76</v>
      </c>
      <c r="C24" s="104"/>
      <c r="D24" s="104"/>
      <c r="E24" s="104" t="s">
        <v>77</v>
      </c>
      <c r="F24" s="104"/>
      <c r="G24" s="109" t="s">
        <v>65</v>
      </c>
      <c r="H24" s="105"/>
      <c r="I24" s="105"/>
      <c r="J24" s="135" t="s">
        <v>78</v>
      </c>
      <c r="K24" s="136" t="s">
        <v>61</v>
      </c>
      <c r="L24" s="104">
        <v>2</v>
      </c>
      <c r="M24" s="132">
        <v>1</v>
      </c>
      <c r="N24" s="104">
        <v>2</v>
      </c>
      <c r="O24" s="133"/>
      <c r="P24" s="134"/>
      <c r="Q24" s="148"/>
      <c r="R24" s="142"/>
    </row>
    <row r="25" ht="25.05" customHeight="1" spans="1:18">
      <c r="A25" s="100" t="s">
        <v>56</v>
      </c>
      <c r="B25" s="104" t="s">
        <v>79</v>
      </c>
      <c r="C25" s="104"/>
      <c r="D25" s="104"/>
      <c r="E25" s="104" t="s">
        <v>80</v>
      </c>
      <c r="F25" s="104"/>
      <c r="G25" s="113" t="s">
        <v>71</v>
      </c>
      <c r="H25" s="113"/>
      <c r="I25" s="113"/>
      <c r="J25" s="104" t="s">
        <v>71</v>
      </c>
      <c r="K25" s="104" t="s">
        <v>71</v>
      </c>
      <c r="L25" s="104">
        <v>2</v>
      </c>
      <c r="M25" s="132">
        <v>1</v>
      </c>
      <c r="N25" s="104">
        <v>2</v>
      </c>
      <c r="O25" s="133"/>
      <c r="P25" s="134"/>
      <c r="Q25" s="107"/>
      <c r="R25" s="142"/>
    </row>
    <row r="26" ht="25.05" customHeight="1" spans="1:18">
      <c r="A26" s="100" t="s">
        <v>56</v>
      </c>
      <c r="B26" s="104" t="s">
        <v>81</v>
      </c>
      <c r="C26" s="104"/>
      <c r="D26" s="104"/>
      <c r="E26" s="104" t="s">
        <v>82</v>
      </c>
      <c r="F26" s="104"/>
      <c r="G26" s="113" t="s">
        <v>73</v>
      </c>
      <c r="H26" s="113"/>
      <c r="I26" s="113"/>
      <c r="J26" s="104" t="s">
        <v>73</v>
      </c>
      <c r="K26" s="104" t="s">
        <v>73</v>
      </c>
      <c r="L26" s="104">
        <v>2</v>
      </c>
      <c r="M26" s="132">
        <v>1</v>
      </c>
      <c r="N26" s="104">
        <v>2</v>
      </c>
      <c r="O26" s="133"/>
      <c r="P26" s="134"/>
      <c r="Q26" s="107"/>
      <c r="R26" s="142"/>
    </row>
    <row r="27" ht="25.05" customHeight="1" spans="1:18">
      <c r="A27" s="100" t="s">
        <v>83</v>
      </c>
      <c r="B27" s="101" t="s">
        <v>84</v>
      </c>
      <c r="C27" s="102"/>
      <c r="D27" s="103"/>
      <c r="E27" s="104" t="s">
        <v>85</v>
      </c>
      <c r="F27" s="104"/>
      <c r="G27" s="161" t="s">
        <v>86</v>
      </c>
      <c r="H27" s="113"/>
      <c r="I27" s="113"/>
      <c r="J27" s="104">
        <v>0.2</v>
      </c>
      <c r="K27" s="104" t="s">
        <v>87</v>
      </c>
      <c r="L27" s="104">
        <v>6</v>
      </c>
      <c r="M27" s="132">
        <v>1</v>
      </c>
      <c r="N27" s="104">
        <v>6</v>
      </c>
      <c r="O27" s="133"/>
      <c r="P27" s="134"/>
      <c r="Q27" s="107"/>
      <c r="R27" s="142"/>
    </row>
    <row r="28" ht="25.05" customHeight="1" spans="1:18">
      <c r="A28" s="100"/>
      <c r="B28" s="106"/>
      <c r="C28" s="107"/>
      <c r="D28" s="108"/>
      <c r="E28" s="104" t="s">
        <v>88</v>
      </c>
      <c r="F28" s="104"/>
      <c r="G28" s="162" t="s">
        <v>89</v>
      </c>
      <c r="H28" s="113"/>
      <c r="I28" s="113"/>
      <c r="J28" s="104">
        <v>96.27</v>
      </c>
      <c r="K28" s="104" t="s">
        <v>87</v>
      </c>
      <c r="L28" s="104">
        <v>6</v>
      </c>
      <c r="M28" s="132">
        <v>1</v>
      </c>
      <c r="N28" s="104">
        <v>6</v>
      </c>
      <c r="O28" s="133"/>
      <c r="P28" s="134"/>
      <c r="Q28" s="107"/>
      <c r="R28" s="142"/>
    </row>
    <row r="29" ht="25.05" customHeight="1" spans="1:18">
      <c r="A29" s="100"/>
      <c r="B29" s="106"/>
      <c r="C29" s="107"/>
      <c r="D29" s="108"/>
      <c r="E29" s="104" t="s">
        <v>90</v>
      </c>
      <c r="F29" s="104"/>
      <c r="G29" s="162" t="s">
        <v>91</v>
      </c>
      <c r="H29" s="113"/>
      <c r="I29" s="113"/>
      <c r="J29" s="163" t="s">
        <v>92</v>
      </c>
      <c r="K29" s="104" t="s">
        <v>93</v>
      </c>
      <c r="L29" s="104">
        <v>6</v>
      </c>
      <c r="M29" s="132">
        <v>1</v>
      </c>
      <c r="N29" s="104">
        <v>6</v>
      </c>
      <c r="O29" s="133"/>
      <c r="P29" s="134"/>
      <c r="Q29" s="107"/>
      <c r="R29" s="142"/>
    </row>
    <row r="30" ht="25.05" customHeight="1" spans="1:18">
      <c r="A30" s="100"/>
      <c r="B30" s="101" t="s">
        <v>94</v>
      </c>
      <c r="C30" s="102"/>
      <c r="D30" s="103"/>
      <c r="E30" s="113" t="s">
        <v>95</v>
      </c>
      <c r="F30" s="113"/>
      <c r="G30" s="105" t="s">
        <v>96</v>
      </c>
      <c r="H30" s="105"/>
      <c r="I30" s="105"/>
      <c r="J30" s="131" t="s">
        <v>97</v>
      </c>
      <c r="K30" s="104" t="s">
        <v>98</v>
      </c>
      <c r="L30" s="104">
        <v>6</v>
      </c>
      <c r="M30" s="132">
        <v>1</v>
      </c>
      <c r="N30" s="104">
        <v>6</v>
      </c>
      <c r="O30" s="133"/>
      <c r="P30" s="134"/>
      <c r="Q30" s="107"/>
      <c r="R30" s="142"/>
    </row>
    <row r="31" ht="25.05" customHeight="1" spans="1:18">
      <c r="A31" s="100"/>
      <c r="B31" s="106"/>
      <c r="C31" s="107"/>
      <c r="D31" s="108"/>
      <c r="E31" s="113" t="s">
        <v>99</v>
      </c>
      <c r="F31" s="113"/>
      <c r="G31" s="105" t="s">
        <v>100</v>
      </c>
      <c r="H31" s="105"/>
      <c r="I31" s="105"/>
      <c r="J31" s="131" t="s">
        <v>101</v>
      </c>
      <c r="K31" s="104" t="s">
        <v>98</v>
      </c>
      <c r="L31" s="104">
        <v>6</v>
      </c>
      <c r="M31" s="132">
        <v>1</v>
      </c>
      <c r="N31" s="104">
        <v>6</v>
      </c>
      <c r="O31" s="133"/>
      <c r="P31" s="134"/>
      <c r="Q31" s="107"/>
      <c r="R31" s="142"/>
    </row>
    <row r="32" ht="25.05" customHeight="1" spans="1:18">
      <c r="A32" s="100"/>
      <c r="B32" s="110"/>
      <c r="C32" s="111"/>
      <c r="D32" s="112"/>
      <c r="E32" s="113" t="s">
        <v>102</v>
      </c>
      <c r="F32" s="113"/>
      <c r="G32" s="113" t="s">
        <v>103</v>
      </c>
      <c r="H32" s="113"/>
      <c r="I32" s="113"/>
      <c r="J32" s="131" t="s">
        <v>104</v>
      </c>
      <c r="K32" s="104" t="s">
        <v>61</v>
      </c>
      <c r="L32" s="104">
        <v>6</v>
      </c>
      <c r="M32" s="132">
        <v>1</v>
      </c>
      <c r="N32" s="104">
        <v>6</v>
      </c>
      <c r="O32" s="133"/>
      <c r="P32" s="134"/>
      <c r="Q32" s="107"/>
      <c r="R32" s="142"/>
    </row>
    <row r="33" ht="25.05" customHeight="1" spans="1:18">
      <c r="A33" s="100" t="s">
        <v>83</v>
      </c>
      <c r="B33" s="101" t="s">
        <v>105</v>
      </c>
      <c r="C33" s="102"/>
      <c r="D33" s="103"/>
      <c r="E33" s="113" t="s">
        <v>106</v>
      </c>
      <c r="F33" s="113"/>
      <c r="G33" s="105" t="s">
        <v>107</v>
      </c>
      <c r="H33" s="105"/>
      <c r="I33" s="105"/>
      <c r="J33" s="131" t="s">
        <v>108</v>
      </c>
      <c r="K33" s="104" t="s">
        <v>109</v>
      </c>
      <c r="L33" s="104">
        <v>6</v>
      </c>
      <c r="M33" s="132">
        <v>1</v>
      </c>
      <c r="N33" s="104">
        <v>6</v>
      </c>
      <c r="O33" s="133"/>
      <c r="P33" s="134"/>
      <c r="Q33" s="107"/>
      <c r="R33" s="142"/>
    </row>
    <row r="34" ht="25.05" customHeight="1" spans="1:18">
      <c r="A34" s="100" t="s">
        <v>83</v>
      </c>
      <c r="B34" s="110"/>
      <c r="C34" s="111"/>
      <c r="D34" s="112"/>
      <c r="E34" s="113" t="s">
        <v>110</v>
      </c>
      <c r="F34" s="113"/>
      <c r="G34" s="161" t="s">
        <v>111</v>
      </c>
      <c r="H34" s="113"/>
      <c r="I34" s="113"/>
      <c r="J34" s="163" t="s">
        <v>112</v>
      </c>
      <c r="K34" s="104" t="s">
        <v>109</v>
      </c>
      <c r="L34" s="104">
        <v>8</v>
      </c>
      <c r="M34" s="132">
        <v>1</v>
      </c>
      <c r="N34" s="104">
        <v>8</v>
      </c>
      <c r="O34" s="133"/>
      <c r="P34" s="134"/>
      <c r="Q34" s="107"/>
      <c r="R34" s="142"/>
    </row>
    <row r="35" ht="25.05" customHeight="1" spans="1:18">
      <c r="A35" s="100"/>
      <c r="B35" s="101" t="s">
        <v>113</v>
      </c>
      <c r="C35" s="102"/>
      <c r="D35" s="103"/>
      <c r="E35" s="115" t="s">
        <v>114</v>
      </c>
      <c r="F35" s="116"/>
      <c r="G35" s="115" t="s">
        <v>115</v>
      </c>
      <c r="H35" s="117"/>
      <c r="I35" s="116"/>
      <c r="J35" s="164" t="s">
        <v>116</v>
      </c>
      <c r="K35" s="104" t="s">
        <v>61</v>
      </c>
      <c r="L35" s="104">
        <v>5</v>
      </c>
      <c r="M35" s="132">
        <v>1</v>
      </c>
      <c r="N35" s="104">
        <v>5</v>
      </c>
      <c r="O35" s="133"/>
      <c r="P35" s="134"/>
      <c r="Q35" s="107"/>
      <c r="R35" s="142"/>
    </row>
    <row r="36" ht="25.05" customHeight="1" spans="1:18">
      <c r="A36" s="100" t="s">
        <v>83</v>
      </c>
      <c r="B36" s="110"/>
      <c r="C36" s="111"/>
      <c r="D36" s="112"/>
      <c r="E36" s="113" t="s">
        <v>117</v>
      </c>
      <c r="F36" s="113"/>
      <c r="G36" s="113" t="s">
        <v>103</v>
      </c>
      <c r="H36" s="113"/>
      <c r="I36" s="113"/>
      <c r="J36" s="164" t="s">
        <v>118</v>
      </c>
      <c r="K36" s="104" t="s">
        <v>61</v>
      </c>
      <c r="L36" s="104">
        <v>5</v>
      </c>
      <c r="M36" s="132">
        <v>1</v>
      </c>
      <c r="N36" s="104">
        <v>5</v>
      </c>
      <c r="O36" s="133"/>
      <c r="P36" s="134"/>
      <c r="Q36" s="107"/>
      <c r="R36" s="142"/>
    </row>
    <row r="37" ht="25.05" customHeight="1" spans="1:18">
      <c r="A37" s="100" t="s">
        <v>119</v>
      </c>
      <c r="B37" s="101" t="s">
        <v>120</v>
      </c>
      <c r="C37" s="102"/>
      <c r="D37" s="103"/>
      <c r="E37" s="113" t="s">
        <v>121</v>
      </c>
      <c r="F37" s="113"/>
      <c r="G37" s="113" t="s">
        <v>71</v>
      </c>
      <c r="H37" s="113"/>
      <c r="I37" s="113"/>
      <c r="J37" s="104" t="s">
        <v>71</v>
      </c>
      <c r="K37" s="104" t="s">
        <v>39</v>
      </c>
      <c r="L37" s="104">
        <v>2</v>
      </c>
      <c r="M37" s="132">
        <v>1</v>
      </c>
      <c r="N37" s="104">
        <v>2</v>
      </c>
      <c r="O37" s="133"/>
      <c r="P37" s="134"/>
      <c r="Q37" s="107"/>
      <c r="R37" s="142"/>
    </row>
    <row r="38" ht="25.05" customHeight="1" spans="1:18">
      <c r="A38" s="100"/>
      <c r="B38" s="110"/>
      <c r="C38" s="111"/>
      <c r="D38" s="112"/>
      <c r="E38" s="115" t="s">
        <v>122</v>
      </c>
      <c r="F38" s="116"/>
      <c r="G38" s="115" t="s">
        <v>123</v>
      </c>
      <c r="H38" s="117"/>
      <c r="I38" s="116"/>
      <c r="J38" s="104" t="s">
        <v>123</v>
      </c>
      <c r="K38" s="104"/>
      <c r="L38" s="104">
        <v>2</v>
      </c>
      <c r="M38" s="132">
        <v>1</v>
      </c>
      <c r="N38" s="104">
        <v>2</v>
      </c>
      <c r="O38" s="133"/>
      <c r="P38" s="134"/>
      <c r="Q38" s="107"/>
      <c r="R38" s="142"/>
    </row>
    <row r="39" ht="25.05" customHeight="1" spans="1:18">
      <c r="A39" s="100" t="s">
        <v>119</v>
      </c>
      <c r="B39" s="104" t="s">
        <v>124</v>
      </c>
      <c r="C39" s="104"/>
      <c r="D39" s="104"/>
      <c r="E39" s="113" t="s">
        <v>125</v>
      </c>
      <c r="F39" s="113"/>
      <c r="G39" s="115" t="s">
        <v>126</v>
      </c>
      <c r="H39" s="117"/>
      <c r="I39" s="116"/>
      <c r="J39" s="104" t="s">
        <v>126</v>
      </c>
      <c r="K39" s="104" t="s">
        <v>39</v>
      </c>
      <c r="L39" s="104">
        <v>2</v>
      </c>
      <c r="M39" s="132">
        <v>1</v>
      </c>
      <c r="N39" s="104">
        <v>2</v>
      </c>
      <c r="O39" s="133"/>
      <c r="P39" s="134"/>
      <c r="Q39" s="107"/>
      <c r="R39" s="142"/>
    </row>
    <row r="40" ht="25.05" customHeight="1" spans="1:18">
      <c r="A40" s="100" t="s">
        <v>119</v>
      </c>
      <c r="B40" s="104" t="s">
        <v>127</v>
      </c>
      <c r="C40" s="104"/>
      <c r="D40" s="104"/>
      <c r="E40" s="113" t="s">
        <v>128</v>
      </c>
      <c r="F40" s="113"/>
      <c r="G40" s="115" t="s">
        <v>71</v>
      </c>
      <c r="H40" s="117"/>
      <c r="I40" s="116"/>
      <c r="J40" s="104" t="s">
        <v>71</v>
      </c>
      <c r="K40" s="104" t="s">
        <v>39</v>
      </c>
      <c r="L40" s="104">
        <v>4</v>
      </c>
      <c r="M40" s="132">
        <v>1</v>
      </c>
      <c r="N40" s="104">
        <v>4</v>
      </c>
      <c r="O40" s="133"/>
      <c r="P40" s="134"/>
      <c r="Q40" s="107"/>
      <c r="R40" s="142"/>
    </row>
    <row r="41" ht="25.05" customHeight="1" spans="1:18">
      <c r="A41" s="86" t="s">
        <v>129</v>
      </c>
      <c r="B41" s="86"/>
      <c r="C41" s="86"/>
      <c r="D41" s="86"/>
      <c r="E41" s="86"/>
      <c r="F41" s="86"/>
      <c r="G41" s="86"/>
      <c r="H41" s="86"/>
      <c r="I41" s="86"/>
      <c r="J41" s="86"/>
      <c r="K41" s="86"/>
      <c r="L41" s="137">
        <v>100</v>
      </c>
      <c r="M41" s="137"/>
      <c r="N41" s="104">
        <v>100</v>
      </c>
      <c r="O41" s="138"/>
      <c r="P41" s="139"/>
      <c r="Q41" s="149"/>
      <c r="R41" s="142"/>
    </row>
    <row r="42" ht="33" customHeight="1" spans="1:18">
      <c r="A42" s="118" t="s">
        <v>130</v>
      </c>
      <c r="B42" s="119"/>
      <c r="C42" s="119"/>
      <c r="D42" s="119"/>
      <c r="E42" s="119"/>
      <c r="F42" s="119"/>
      <c r="G42" s="119"/>
      <c r="H42" s="119"/>
      <c r="I42" s="119"/>
      <c r="J42" s="119"/>
      <c r="K42" s="119"/>
      <c r="L42" s="119"/>
      <c r="M42" s="119"/>
      <c r="N42" s="119"/>
      <c r="O42" s="119"/>
      <c r="P42" s="140"/>
      <c r="Q42" s="150"/>
      <c r="R42" s="142"/>
    </row>
    <row r="43" ht="21.75" customHeight="1" spans="1:15">
      <c r="A43" s="120"/>
      <c r="B43" s="120"/>
      <c r="C43" s="120"/>
      <c r="D43" s="120"/>
      <c r="E43" s="120"/>
      <c r="F43" s="120"/>
      <c r="G43" s="120"/>
      <c r="H43" s="120"/>
      <c r="I43" s="120"/>
      <c r="J43" s="120"/>
      <c r="K43" s="120"/>
      <c r="L43" s="120"/>
      <c r="M43" s="120"/>
      <c r="N43" s="120"/>
      <c r="O43" s="120"/>
    </row>
  </sheetData>
  <mergeCells count="152">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E36:F36"/>
    <mergeCell ref="G36:I36"/>
    <mergeCell ref="O36:P36"/>
    <mergeCell ref="E37:F37"/>
    <mergeCell ref="G37:I37"/>
    <mergeCell ref="O37:P37"/>
    <mergeCell ref="E38:F38"/>
    <mergeCell ref="G38:I38"/>
    <mergeCell ref="O38:P38"/>
    <mergeCell ref="B39:D39"/>
    <mergeCell ref="E39:F39"/>
    <mergeCell ref="G39:I39"/>
    <mergeCell ref="O39:P39"/>
    <mergeCell ref="B40:D40"/>
    <mergeCell ref="E40:F40"/>
    <mergeCell ref="G40:I40"/>
    <mergeCell ref="O40:P40"/>
    <mergeCell ref="A41:J41"/>
    <mergeCell ref="O41:P41"/>
    <mergeCell ref="A42:P42"/>
    <mergeCell ref="A43:O43"/>
    <mergeCell ref="A17:A26"/>
    <mergeCell ref="A27:A36"/>
    <mergeCell ref="A37:A40"/>
    <mergeCell ref="J15:J16"/>
    <mergeCell ref="K15:K16"/>
    <mergeCell ref="L15:L16"/>
    <mergeCell ref="M15:M16"/>
    <mergeCell ref="N15:N16"/>
    <mergeCell ref="A5:B11"/>
    <mergeCell ref="G15:I16"/>
    <mergeCell ref="O15:P16"/>
    <mergeCell ref="B35:D36"/>
    <mergeCell ref="B17:D20"/>
    <mergeCell ref="B21:D22"/>
    <mergeCell ref="B27:D29"/>
    <mergeCell ref="B30:D32"/>
    <mergeCell ref="B33:D34"/>
    <mergeCell ref="B37:D3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workbookViewId="0">
      <selection activeCell="B7" sqref="B7"/>
    </sheetView>
  </sheetViews>
  <sheetFormatPr defaultColWidth="9" defaultRowHeight="14.4"/>
  <cols>
    <col min="1" max="1" width="8.12962962962963" style="56" customWidth="1"/>
    <col min="2" max="2" width="24.3333333333333" style="57" customWidth="1"/>
    <col min="3" max="3" width="42.2037037037037" style="56" customWidth="1"/>
    <col min="4" max="4" width="12.6666666666667" style="58" customWidth="1"/>
    <col min="5" max="6" width="13.2037037037037" style="58" customWidth="1"/>
    <col min="7" max="8" width="12.6666666666667" style="58" customWidth="1"/>
    <col min="9" max="10" width="12.6666666666667" style="56" customWidth="1"/>
    <col min="11" max="11" width="9.86111111111111" style="59" customWidth="1"/>
    <col min="12" max="16384" width="9" style="56"/>
  </cols>
  <sheetData>
    <row r="1" ht="69" customHeight="1" spans="1:11">
      <c r="A1" s="60" t="s">
        <v>131</v>
      </c>
      <c r="B1" s="61"/>
      <c r="C1" s="61"/>
      <c r="D1" s="61"/>
      <c r="E1" s="61"/>
      <c r="F1" s="61"/>
      <c r="G1" s="61"/>
      <c r="H1" s="61"/>
      <c r="I1" s="61"/>
      <c r="J1" s="61"/>
      <c r="K1" s="61"/>
    </row>
    <row r="2" s="53" customFormat="1" ht="30" customHeight="1" spans="1:11">
      <c r="A2" s="62" t="s">
        <v>132</v>
      </c>
      <c r="B2" s="63" t="s">
        <v>133</v>
      </c>
      <c r="C2" s="64" t="s">
        <v>134</v>
      </c>
      <c r="D2" s="63" t="s">
        <v>135</v>
      </c>
      <c r="E2" s="63"/>
      <c r="F2" s="63"/>
      <c r="G2" s="63"/>
      <c r="H2" s="63"/>
      <c r="I2" s="63"/>
      <c r="J2" s="62" t="s">
        <v>136</v>
      </c>
      <c r="K2" s="62" t="s">
        <v>137</v>
      </c>
    </row>
    <row r="3" s="53" customFormat="1" ht="30" customHeight="1" spans="1:11">
      <c r="A3" s="65"/>
      <c r="B3" s="63"/>
      <c r="C3" s="64"/>
      <c r="D3" s="66" t="s">
        <v>138</v>
      </c>
      <c r="E3" s="66"/>
      <c r="F3" s="66"/>
      <c r="G3" s="66"/>
      <c r="H3" s="66" t="s">
        <v>139</v>
      </c>
      <c r="I3" s="63" t="s">
        <v>140</v>
      </c>
      <c r="J3" s="65"/>
      <c r="K3" s="65"/>
    </row>
    <row r="4" s="53" customFormat="1" ht="36" customHeight="1" spans="1:11">
      <c r="A4" s="67"/>
      <c r="B4" s="63"/>
      <c r="C4" s="64"/>
      <c r="D4" s="68" t="s">
        <v>141</v>
      </c>
      <c r="E4" s="66" t="s">
        <v>142</v>
      </c>
      <c r="F4" s="66" t="s">
        <v>143</v>
      </c>
      <c r="G4" s="66" t="s">
        <v>144</v>
      </c>
      <c r="H4" s="66"/>
      <c r="I4" s="64"/>
      <c r="J4" s="67"/>
      <c r="K4" s="65"/>
    </row>
    <row r="5" ht="30" customHeight="1" spans="1:15">
      <c r="A5" s="8">
        <v>1</v>
      </c>
      <c r="B5" s="69" t="s">
        <v>9</v>
      </c>
      <c r="C5" s="13" t="s">
        <v>25</v>
      </c>
      <c r="D5" s="70">
        <f>SUM(E5:G5)</f>
        <v>85</v>
      </c>
      <c r="E5" s="70">
        <v>0</v>
      </c>
      <c r="F5" s="70">
        <v>85</v>
      </c>
      <c r="G5" s="71">
        <v>0</v>
      </c>
      <c r="H5" s="70">
        <v>85</v>
      </c>
      <c r="I5" s="80">
        <f>H5/D5</f>
        <v>1</v>
      </c>
      <c r="J5" s="8">
        <v>100</v>
      </c>
      <c r="K5" s="8" t="s">
        <v>145</v>
      </c>
      <c r="L5" s="53"/>
      <c r="M5" s="53"/>
      <c r="N5" s="53"/>
      <c r="O5" s="53"/>
    </row>
    <row r="6" ht="30" customHeight="1" spans="1:11">
      <c r="A6" s="8">
        <v>2</v>
      </c>
      <c r="B6" s="72" t="s">
        <v>10</v>
      </c>
      <c r="C6" s="13" t="s">
        <v>25</v>
      </c>
      <c r="D6" s="73">
        <f>SUM(E6:G6)</f>
        <v>417.27</v>
      </c>
      <c r="E6" s="73">
        <v>417.27</v>
      </c>
      <c r="F6" s="73">
        <v>0</v>
      </c>
      <c r="G6" s="74">
        <v>0</v>
      </c>
      <c r="H6" s="73">
        <v>417.27</v>
      </c>
      <c r="I6" s="81">
        <f t="shared" ref="I6:I15" si="0">H6/D6</f>
        <v>1</v>
      </c>
      <c r="J6" s="52">
        <v>100</v>
      </c>
      <c r="K6" s="52" t="s">
        <v>145</v>
      </c>
    </row>
    <row r="7" ht="45" customHeight="1" spans="1:11">
      <c r="A7" s="8">
        <v>3</v>
      </c>
      <c r="B7" s="72" t="s">
        <v>11</v>
      </c>
      <c r="C7" s="13" t="s">
        <v>25</v>
      </c>
      <c r="D7" s="73">
        <f t="shared" ref="D7:D16" si="1">SUM(E7:G7)</f>
        <v>29.07</v>
      </c>
      <c r="E7" s="73">
        <v>29.07</v>
      </c>
      <c r="F7" s="73">
        <v>0</v>
      </c>
      <c r="G7" s="74">
        <v>0</v>
      </c>
      <c r="H7" s="75">
        <v>29.07</v>
      </c>
      <c r="I7" s="81">
        <f t="shared" si="0"/>
        <v>1</v>
      </c>
      <c r="J7" s="52">
        <v>100</v>
      </c>
      <c r="K7" s="52" t="s">
        <v>145</v>
      </c>
    </row>
    <row r="8" ht="30" customHeight="1" spans="1:11">
      <c r="A8" s="8">
        <v>4</v>
      </c>
      <c r="B8" s="72" t="s">
        <v>12</v>
      </c>
      <c r="C8" s="52" t="s">
        <v>25</v>
      </c>
      <c r="D8" s="73">
        <f t="shared" si="1"/>
        <v>70</v>
      </c>
      <c r="E8" s="73">
        <v>70</v>
      </c>
      <c r="F8" s="74"/>
      <c r="G8" s="74">
        <v>0</v>
      </c>
      <c r="H8" s="73">
        <v>70</v>
      </c>
      <c r="I8" s="81">
        <f t="shared" si="0"/>
        <v>1</v>
      </c>
      <c r="J8" s="52">
        <v>97.88</v>
      </c>
      <c r="K8" s="52" t="s">
        <v>145</v>
      </c>
    </row>
    <row r="9" s="54" customFormat="1" ht="30" customHeight="1" spans="1:11">
      <c r="A9" s="8">
        <v>5</v>
      </c>
      <c r="B9" s="72" t="s">
        <v>13</v>
      </c>
      <c r="C9" s="52" t="s">
        <v>25</v>
      </c>
      <c r="D9" s="73">
        <f t="shared" ref="D9" si="2">SUM(E9:G9)</f>
        <v>50</v>
      </c>
      <c r="E9" s="73">
        <v>0</v>
      </c>
      <c r="F9" s="74">
        <v>50</v>
      </c>
      <c r="G9" s="74">
        <v>0</v>
      </c>
      <c r="H9" s="73">
        <v>50</v>
      </c>
      <c r="I9" s="81">
        <f t="shared" ref="I9" si="3">H9/D9</f>
        <v>1</v>
      </c>
      <c r="J9" s="52">
        <v>100</v>
      </c>
      <c r="K9" s="52" t="s">
        <v>145</v>
      </c>
    </row>
    <row r="10" ht="30" customHeight="1" spans="1:11">
      <c r="A10" s="8">
        <v>6</v>
      </c>
      <c r="B10" s="72" t="s">
        <v>14</v>
      </c>
      <c r="C10" s="13" t="s">
        <v>25</v>
      </c>
      <c r="D10" s="73">
        <f t="shared" si="1"/>
        <v>19.17</v>
      </c>
      <c r="E10" s="73">
        <v>0</v>
      </c>
      <c r="F10" s="74">
        <v>0</v>
      </c>
      <c r="G10" s="74">
        <v>19.17</v>
      </c>
      <c r="H10" s="73">
        <v>19.17</v>
      </c>
      <c r="I10" s="81">
        <f t="shared" si="0"/>
        <v>1</v>
      </c>
      <c r="J10" s="52">
        <v>100</v>
      </c>
      <c r="K10" s="52" t="s">
        <v>145</v>
      </c>
    </row>
    <row r="11" ht="30" customHeight="1" spans="1:11">
      <c r="A11" s="8">
        <v>7</v>
      </c>
      <c r="B11" s="72" t="s">
        <v>15</v>
      </c>
      <c r="C11" s="13" t="s">
        <v>25</v>
      </c>
      <c r="D11" s="73">
        <f t="shared" si="1"/>
        <v>223</v>
      </c>
      <c r="E11" s="73">
        <v>223</v>
      </c>
      <c r="F11" s="74">
        <v>0</v>
      </c>
      <c r="G11" s="74">
        <v>0</v>
      </c>
      <c r="H11" s="73">
        <v>223</v>
      </c>
      <c r="I11" s="81">
        <f t="shared" si="0"/>
        <v>1</v>
      </c>
      <c r="J11" s="52">
        <v>100</v>
      </c>
      <c r="K11" s="52" t="s">
        <v>145</v>
      </c>
    </row>
    <row r="12" ht="45" customHeight="1" spans="1:11">
      <c r="A12" s="8">
        <v>8</v>
      </c>
      <c r="B12" s="72" t="s">
        <v>16</v>
      </c>
      <c r="C12" s="13" t="s">
        <v>25</v>
      </c>
      <c r="D12" s="73">
        <f t="shared" si="1"/>
        <v>5421.53</v>
      </c>
      <c r="E12" s="73">
        <v>4521.53</v>
      </c>
      <c r="F12" s="73">
        <v>900</v>
      </c>
      <c r="G12" s="74">
        <v>0</v>
      </c>
      <c r="H12" s="73">
        <v>5421.53</v>
      </c>
      <c r="I12" s="81">
        <f t="shared" si="0"/>
        <v>1</v>
      </c>
      <c r="J12" s="52">
        <v>100</v>
      </c>
      <c r="K12" s="52" t="s">
        <v>145</v>
      </c>
    </row>
    <row r="13" ht="30" customHeight="1" spans="1:11">
      <c r="A13" s="8">
        <v>9</v>
      </c>
      <c r="B13" s="72" t="s">
        <v>17</v>
      </c>
      <c r="C13" s="13" t="s">
        <v>25</v>
      </c>
      <c r="D13" s="73">
        <f t="shared" si="1"/>
        <v>171.92</v>
      </c>
      <c r="E13" s="73">
        <v>51.92</v>
      </c>
      <c r="F13" s="73">
        <v>120</v>
      </c>
      <c r="G13" s="74">
        <v>0</v>
      </c>
      <c r="H13" s="73">
        <v>171.92</v>
      </c>
      <c r="I13" s="81">
        <f t="shared" si="0"/>
        <v>1</v>
      </c>
      <c r="J13" s="52">
        <v>97.21</v>
      </c>
      <c r="K13" s="52" t="s">
        <v>145</v>
      </c>
    </row>
    <row r="14" ht="30" customHeight="1" spans="1:11">
      <c r="A14" s="8">
        <v>10</v>
      </c>
      <c r="B14" s="72" t="s">
        <v>18</v>
      </c>
      <c r="C14" s="13" t="s">
        <v>25</v>
      </c>
      <c r="D14" s="73">
        <f t="shared" si="1"/>
        <v>1.08</v>
      </c>
      <c r="E14" s="73">
        <v>1.08</v>
      </c>
      <c r="F14" s="73">
        <v>0</v>
      </c>
      <c r="G14" s="74">
        <v>0</v>
      </c>
      <c r="H14" s="73">
        <v>1.08</v>
      </c>
      <c r="I14" s="81">
        <f t="shared" si="0"/>
        <v>1</v>
      </c>
      <c r="J14" s="52">
        <v>100</v>
      </c>
      <c r="K14" s="52" t="s">
        <v>145</v>
      </c>
    </row>
    <row r="15" ht="30" customHeight="1" spans="1:11">
      <c r="A15" s="8">
        <v>11</v>
      </c>
      <c r="B15" s="72" t="s">
        <v>19</v>
      </c>
      <c r="C15" s="52" t="s">
        <v>25</v>
      </c>
      <c r="D15" s="73">
        <f t="shared" si="1"/>
        <v>200</v>
      </c>
      <c r="E15" s="73">
        <v>100</v>
      </c>
      <c r="F15" s="74">
        <v>100</v>
      </c>
      <c r="G15" s="74">
        <v>0</v>
      </c>
      <c r="H15" s="74">
        <v>200</v>
      </c>
      <c r="I15" s="81">
        <f t="shared" si="0"/>
        <v>1</v>
      </c>
      <c r="J15" s="52">
        <v>97.11</v>
      </c>
      <c r="K15" s="52" t="s">
        <v>145</v>
      </c>
    </row>
    <row r="16" ht="30" customHeight="1" spans="1:11">
      <c r="A16" s="8">
        <v>12</v>
      </c>
      <c r="B16" s="72" t="s">
        <v>20</v>
      </c>
      <c r="C16" s="13" t="s">
        <v>25</v>
      </c>
      <c r="D16" s="73">
        <f t="shared" si="1"/>
        <v>96</v>
      </c>
      <c r="E16" s="73">
        <v>0</v>
      </c>
      <c r="F16" s="73">
        <v>96</v>
      </c>
      <c r="G16" s="74">
        <v>0</v>
      </c>
      <c r="H16" s="73">
        <v>96</v>
      </c>
      <c r="I16" s="81">
        <f t="shared" ref="I16:I17" si="4">H16/D16</f>
        <v>1</v>
      </c>
      <c r="J16" s="52">
        <v>100</v>
      </c>
      <c r="K16" s="52" t="s">
        <v>145</v>
      </c>
    </row>
    <row r="17" ht="30" customHeight="1" spans="1:11">
      <c r="A17" s="8">
        <v>13</v>
      </c>
      <c r="B17" s="76" t="s">
        <v>21</v>
      </c>
      <c r="C17" s="13" t="s">
        <v>25</v>
      </c>
      <c r="D17" s="73">
        <f t="shared" ref="D17" si="5">SUM(E17:G17)</f>
        <v>40</v>
      </c>
      <c r="E17" s="73">
        <v>40</v>
      </c>
      <c r="F17" s="74">
        <v>0</v>
      </c>
      <c r="G17" s="74">
        <v>0</v>
      </c>
      <c r="H17" s="74">
        <v>40</v>
      </c>
      <c r="I17" s="81">
        <f t="shared" si="4"/>
        <v>1</v>
      </c>
      <c r="J17" s="52">
        <v>100</v>
      </c>
      <c r="K17" s="52" t="s">
        <v>145</v>
      </c>
    </row>
    <row r="18" s="55" customFormat="1" ht="30" customHeight="1" spans="1:11">
      <c r="A18" s="64"/>
      <c r="B18" s="77" t="s">
        <v>146</v>
      </c>
      <c r="C18" s="78"/>
      <c r="D18" s="79">
        <f>SUM(D5:D17)</f>
        <v>6824.04</v>
      </c>
      <c r="E18" s="79">
        <f t="shared" ref="E18:H18" si="6">SUM(E5:E17)</f>
        <v>5453.87</v>
      </c>
      <c r="F18" s="79">
        <f t="shared" si="6"/>
        <v>1351</v>
      </c>
      <c r="G18" s="79">
        <f t="shared" si="6"/>
        <v>19.17</v>
      </c>
      <c r="H18" s="79">
        <f t="shared" si="6"/>
        <v>6824.04</v>
      </c>
      <c r="I18" s="82">
        <v>1</v>
      </c>
      <c r="J18" s="83"/>
      <c r="K18" s="78"/>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7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topLeftCell="C6"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26.6018518518519"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10" t="s">
        <v>16</v>
      </c>
      <c r="D5" s="10"/>
      <c r="E5" s="10"/>
      <c r="F5" s="10"/>
      <c r="G5" s="10"/>
      <c r="H5" s="10"/>
      <c r="I5" s="10"/>
      <c r="J5" s="10"/>
      <c r="K5" s="10"/>
      <c r="L5" s="10"/>
      <c r="M5" s="10"/>
      <c r="N5" s="10"/>
    </row>
    <row r="6" spans="1:14">
      <c r="A6" s="8" t="s">
        <v>134</v>
      </c>
      <c r="B6" s="8"/>
      <c r="C6" s="10" t="s">
        <v>148</v>
      </c>
      <c r="D6" s="10"/>
      <c r="E6" s="10"/>
      <c r="F6" s="10"/>
      <c r="G6" s="10"/>
      <c r="H6" s="10"/>
      <c r="I6" s="8" t="s">
        <v>149</v>
      </c>
      <c r="J6" s="8"/>
      <c r="K6" s="8"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1" t="s">
        <v>151</v>
      </c>
      <c r="B8" s="12"/>
      <c r="C8" s="13" t="s">
        <v>152</v>
      </c>
      <c r="D8" s="8"/>
      <c r="E8" s="8" t="s">
        <v>153</v>
      </c>
      <c r="F8" s="8"/>
      <c r="G8" s="8">
        <v>54215300</v>
      </c>
      <c r="H8" s="8"/>
      <c r="I8" s="8">
        <v>54215300</v>
      </c>
      <c r="J8" s="8"/>
      <c r="K8" s="8">
        <v>10</v>
      </c>
      <c r="L8" s="23">
        <v>100</v>
      </c>
      <c r="M8" s="24">
        <v>10</v>
      </c>
      <c r="N8" s="25"/>
    </row>
    <row r="9" ht="13.8" customHeight="1" spans="1:14">
      <c r="A9" s="12" t="s">
        <v>135</v>
      </c>
      <c r="B9" s="12"/>
      <c r="C9" s="13" t="s">
        <v>154</v>
      </c>
      <c r="D9" s="8"/>
      <c r="E9" s="8" t="s">
        <v>155</v>
      </c>
      <c r="F9" s="8"/>
      <c r="G9" s="52" t="s">
        <v>156</v>
      </c>
      <c r="H9" s="52"/>
      <c r="I9" s="8" t="s">
        <v>156</v>
      </c>
      <c r="J9" s="8"/>
      <c r="K9" s="13" t="s">
        <v>157</v>
      </c>
      <c r="L9" s="23">
        <v>100</v>
      </c>
      <c r="M9" s="24" t="s">
        <v>39</v>
      </c>
      <c r="N9" s="25"/>
    </row>
    <row r="10" ht="13.8" customHeight="1" spans="1:14">
      <c r="A10" s="12" t="s">
        <v>135</v>
      </c>
      <c r="B10" s="12"/>
      <c r="C10" s="13" t="s">
        <v>143</v>
      </c>
      <c r="D10" s="8"/>
      <c r="E10" s="8" t="s">
        <v>158</v>
      </c>
      <c r="F10" s="8"/>
      <c r="G10" s="8">
        <v>9000000</v>
      </c>
      <c r="H10" s="8"/>
      <c r="I10" s="8">
        <v>9000000</v>
      </c>
      <c r="J10" s="8"/>
      <c r="K10" s="13" t="s">
        <v>157</v>
      </c>
      <c r="L10" s="23">
        <v>100</v>
      </c>
      <c r="M10" s="24" t="s">
        <v>39</v>
      </c>
      <c r="N10" s="25"/>
    </row>
    <row r="11" ht="13.8" customHeight="1" spans="1:14">
      <c r="A11" s="12" t="s">
        <v>135</v>
      </c>
      <c r="B11" s="12"/>
      <c r="C11" s="13" t="s">
        <v>144</v>
      </c>
      <c r="D11" s="8"/>
      <c r="E11" s="8" t="s">
        <v>159</v>
      </c>
      <c r="F11" s="8"/>
      <c r="G11" s="8" t="s">
        <v>159</v>
      </c>
      <c r="H11" s="8"/>
      <c r="I11" s="8" t="s">
        <v>159</v>
      </c>
      <c r="J11" s="8"/>
      <c r="K11" s="13" t="s">
        <v>157</v>
      </c>
      <c r="L11" s="23" t="s">
        <v>39</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55.25" customHeight="1" spans="1:14">
      <c r="A15" s="8"/>
      <c r="B15" s="8"/>
      <c r="C15" s="16" t="s">
        <v>162</v>
      </c>
      <c r="D15" s="17"/>
      <c r="E15" s="17"/>
      <c r="F15" s="17"/>
      <c r="G15" s="17"/>
      <c r="H15" s="17"/>
      <c r="I15" s="16" t="s">
        <v>163</v>
      </c>
      <c r="J15" s="17"/>
      <c r="K15" s="17"/>
      <c r="L15" s="17"/>
      <c r="M15" s="17"/>
      <c r="N15" s="17"/>
    </row>
    <row r="16" spans="1:14">
      <c r="A16" s="8"/>
      <c r="B16" s="8" t="s">
        <v>53</v>
      </c>
      <c r="C16" s="8"/>
      <c r="D16" s="8" t="s">
        <v>54</v>
      </c>
      <c r="E16" s="8"/>
      <c r="F16" s="8" t="s">
        <v>55</v>
      </c>
      <c r="G16" s="8"/>
      <c r="H16" s="8" t="s">
        <v>164</v>
      </c>
      <c r="I16" s="8" t="s">
        <v>49</v>
      </c>
      <c r="J16" s="8" t="s">
        <v>51</v>
      </c>
      <c r="K16" s="13" t="s">
        <v>50</v>
      </c>
      <c r="L16" s="13" t="s">
        <v>52</v>
      </c>
      <c r="M16" s="12" t="s">
        <v>30</v>
      </c>
      <c r="N16" s="11" t="s">
        <v>31</v>
      </c>
    </row>
    <row r="17" ht="47.55" customHeight="1" spans="1:14">
      <c r="A17" s="18" t="s">
        <v>165</v>
      </c>
      <c r="B17" s="12" t="s">
        <v>166</v>
      </c>
      <c r="C17" s="12"/>
      <c r="D17" s="12" t="s">
        <v>167</v>
      </c>
      <c r="E17" s="12"/>
      <c r="F17" s="11" t="s">
        <v>168</v>
      </c>
      <c r="G17" s="12"/>
      <c r="H17" s="12" t="s">
        <v>169</v>
      </c>
      <c r="I17" s="165" t="s">
        <v>101</v>
      </c>
      <c r="J17" s="11">
        <v>4</v>
      </c>
      <c r="K17" s="11" t="s">
        <v>170</v>
      </c>
      <c r="L17" s="19">
        <v>1</v>
      </c>
      <c r="M17" s="26">
        <v>4</v>
      </c>
      <c r="N17" s="11" t="s">
        <v>160</v>
      </c>
    </row>
    <row r="18" ht="28.8" spans="1:14">
      <c r="A18" s="18" t="s">
        <v>165</v>
      </c>
      <c r="B18" s="12" t="s">
        <v>166</v>
      </c>
      <c r="C18" s="12"/>
      <c r="D18" s="12" t="s">
        <v>167</v>
      </c>
      <c r="E18" s="12"/>
      <c r="F18" s="11" t="s">
        <v>171</v>
      </c>
      <c r="G18" s="12"/>
      <c r="H18" s="12" t="s">
        <v>172</v>
      </c>
      <c r="I18" s="165" t="s">
        <v>173</v>
      </c>
      <c r="J18" s="11">
        <v>4</v>
      </c>
      <c r="K18" s="11" t="s">
        <v>170</v>
      </c>
      <c r="L18" s="19">
        <v>1</v>
      </c>
      <c r="M18" s="26">
        <v>4</v>
      </c>
      <c r="N18" s="11" t="s">
        <v>160</v>
      </c>
    </row>
    <row r="19" spans="1:14">
      <c r="A19" s="18" t="s">
        <v>165</v>
      </c>
      <c r="B19" s="12" t="s">
        <v>166</v>
      </c>
      <c r="C19" s="12"/>
      <c r="D19" s="12" t="s">
        <v>167</v>
      </c>
      <c r="E19" s="12"/>
      <c r="F19" s="12" t="s">
        <v>174</v>
      </c>
      <c r="G19" s="12"/>
      <c r="H19" s="12" t="s">
        <v>175</v>
      </c>
      <c r="I19" s="165" t="s">
        <v>176</v>
      </c>
      <c r="J19" s="11">
        <v>4</v>
      </c>
      <c r="K19" s="11" t="s">
        <v>177</v>
      </c>
      <c r="L19" s="19">
        <v>1</v>
      </c>
      <c r="M19" s="26">
        <v>4</v>
      </c>
      <c r="N19" s="11" t="s">
        <v>160</v>
      </c>
    </row>
    <row r="20" spans="1:14">
      <c r="A20" s="18" t="s">
        <v>165</v>
      </c>
      <c r="B20" s="12" t="s">
        <v>166</v>
      </c>
      <c r="C20" s="12"/>
      <c r="D20" s="12" t="s">
        <v>167</v>
      </c>
      <c r="E20" s="12"/>
      <c r="F20" s="12" t="s">
        <v>178</v>
      </c>
      <c r="G20" s="12"/>
      <c r="H20" s="12" t="s">
        <v>179</v>
      </c>
      <c r="I20" s="165" t="s">
        <v>180</v>
      </c>
      <c r="J20" s="11">
        <v>4</v>
      </c>
      <c r="K20" s="11" t="s">
        <v>170</v>
      </c>
      <c r="L20" s="19">
        <v>1</v>
      </c>
      <c r="M20" s="26">
        <v>4</v>
      </c>
      <c r="N20" s="11" t="s">
        <v>160</v>
      </c>
    </row>
    <row r="21" ht="47.55" customHeight="1" spans="1:14">
      <c r="A21" s="18" t="s">
        <v>165</v>
      </c>
      <c r="B21" s="12" t="s">
        <v>166</v>
      </c>
      <c r="C21" s="12"/>
      <c r="D21" s="12" t="s">
        <v>181</v>
      </c>
      <c r="E21" s="12"/>
      <c r="F21" s="12" t="s">
        <v>182</v>
      </c>
      <c r="G21" s="12"/>
      <c r="H21" s="12" t="s">
        <v>183</v>
      </c>
      <c r="I21" s="12" t="s">
        <v>183</v>
      </c>
      <c r="J21" s="11">
        <v>2</v>
      </c>
      <c r="K21" s="11" t="s">
        <v>39</v>
      </c>
      <c r="L21" s="19">
        <v>1</v>
      </c>
      <c r="M21" s="26">
        <v>2</v>
      </c>
      <c r="N21" s="11" t="s">
        <v>160</v>
      </c>
    </row>
    <row r="22" ht="47.55" customHeight="1" spans="1:14">
      <c r="A22" s="18" t="s">
        <v>165</v>
      </c>
      <c r="B22" s="12" t="s">
        <v>166</v>
      </c>
      <c r="C22" s="12"/>
      <c r="D22" s="12" t="s">
        <v>184</v>
      </c>
      <c r="E22" s="12"/>
      <c r="F22" s="12" t="s">
        <v>185</v>
      </c>
      <c r="G22" s="12"/>
      <c r="H22" s="12" t="s">
        <v>186</v>
      </c>
      <c r="I22" s="12" t="s">
        <v>186</v>
      </c>
      <c r="J22" s="11">
        <v>2</v>
      </c>
      <c r="K22" s="11" t="s">
        <v>39</v>
      </c>
      <c r="L22" s="19">
        <v>1</v>
      </c>
      <c r="M22" s="26">
        <v>2</v>
      </c>
      <c r="N22" s="11" t="s">
        <v>160</v>
      </c>
    </row>
    <row r="23" spans="1:14">
      <c r="A23" s="18" t="s">
        <v>165</v>
      </c>
      <c r="B23" s="12" t="s">
        <v>187</v>
      </c>
      <c r="C23" s="12"/>
      <c r="D23" s="12" t="s">
        <v>188</v>
      </c>
      <c r="E23" s="12"/>
      <c r="F23" s="11" t="s">
        <v>88</v>
      </c>
      <c r="G23" s="12"/>
      <c r="H23" s="165" t="s">
        <v>89</v>
      </c>
      <c r="I23" s="165" t="s">
        <v>189</v>
      </c>
      <c r="J23" s="11">
        <v>3</v>
      </c>
      <c r="K23" s="11" t="s">
        <v>87</v>
      </c>
      <c r="L23" s="19">
        <v>1</v>
      </c>
      <c r="M23" s="26">
        <v>3</v>
      </c>
      <c r="N23" s="11" t="s">
        <v>160</v>
      </c>
    </row>
    <row r="24" ht="68.65" customHeight="1" spans="1:14">
      <c r="A24" s="18" t="s">
        <v>165</v>
      </c>
      <c r="B24" s="12" t="s">
        <v>187</v>
      </c>
      <c r="C24" s="12"/>
      <c r="D24" s="12" t="s">
        <v>188</v>
      </c>
      <c r="E24" s="12"/>
      <c r="F24" s="11" t="s">
        <v>190</v>
      </c>
      <c r="G24" s="12"/>
      <c r="H24" s="165" t="s">
        <v>191</v>
      </c>
      <c r="I24" s="165" t="s">
        <v>192</v>
      </c>
      <c r="J24" s="11">
        <v>3</v>
      </c>
      <c r="K24" s="11" t="s">
        <v>193</v>
      </c>
      <c r="L24" s="19">
        <v>1</v>
      </c>
      <c r="M24" s="26">
        <v>3</v>
      </c>
      <c r="N24" s="11" t="s">
        <v>194</v>
      </c>
    </row>
    <row r="25" ht="47.55" customHeight="1" spans="1:14">
      <c r="A25" s="18" t="s">
        <v>165</v>
      </c>
      <c r="B25" s="12" t="s">
        <v>187</v>
      </c>
      <c r="C25" s="12"/>
      <c r="D25" s="12" t="s">
        <v>188</v>
      </c>
      <c r="E25" s="12"/>
      <c r="F25" s="11" t="s">
        <v>195</v>
      </c>
      <c r="G25" s="12"/>
      <c r="H25" s="12" t="s">
        <v>196</v>
      </c>
      <c r="I25" s="165" t="s">
        <v>197</v>
      </c>
      <c r="J25" s="11">
        <v>2</v>
      </c>
      <c r="K25" s="11" t="s">
        <v>198</v>
      </c>
      <c r="L25" s="19">
        <v>1</v>
      </c>
      <c r="M25" s="26">
        <v>2</v>
      </c>
      <c r="N25" s="11" t="s">
        <v>160</v>
      </c>
    </row>
    <row r="26" spans="1:14">
      <c r="A26" s="18" t="s">
        <v>165</v>
      </c>
      <c r="B26" s="12" t="s">
        <v>187</v>
      </c>
      <c r="C26" s="12"/>
      <c r="D26" s="12" t="s">
        <v>188</v>
      </c>
      <c r="E26" s="12"/>
      <c r="F26" s="11" t="s">
        <v>199</v>
      </c>
      <c r="G26" s="12"/>
      <c r="H26" s="12" t="s">
        <v>200</v>
      </c>
      <c r="I26" s="165" t="s">
        <v>201</v>
      </c>
      <c r="J26" s="11">
        <v>3</v>
      </c>
      <c r="K26" s="11" t="s">
        <v>87</v>
      </c>
      <c r="L26" s="19">
        <v>1</v>
      </c>
      <c r="M26" s="26">
        <v>3</v>
      </c>
      <c r="N26" s="11" t="s">
        <v>160</v>
      </c>
    </row>
    <row r="27" ht="47.55" customHeight="1" spans="1:14">
      <c r="A27" s="18" t="s">
        <v>165</v>
      </c>
      <c r="B27" s="12" t="s">
        <v>187</v>
      </c>
      <c r="C27" s="12"/>
      <c r="D27" s="12" t="s">
        <v>188</v>
      </c>
      <c r="E27" s="12"/>
      <c r="F27" s="11" t="s">
        <v>202</v>
      </c>
      <c r="G27" s="12"/>
      <c r="H27" s="12" t="s">
        <v>203</v>
      </c>
      <c r="I27" s="165" t="s">
        <v>204</v>
      </c>
      <c r="J27" s="11">
        <v>3</v>
      </c>
      <c r="K27" s="11" t="s">
        <v>87</v>
      </c>
      <c r="L27" s="19">
        <v>1</v>
      </c>
      <c r="M27" s="26">
        <v>3</v>
      </c>
      <c r="N27" s="11" t="s">
        <v>160</v>
      </c>
    </row>
    <row r="28" ht="47.55" customHeight="1" spans="1:14">
      <c r="A28" s="18" t="s">
        <v>165</v>
      </c>
      <c r="B28" s="12" t="s">
        <v>187</v>
      </c>
      <c r="C28" s="12"/>
      <c r="D28" s="12" t="s">
        <v>188</v>
      </c>
      <c r="E28" s="12"/>
      <c r="F28" s="11" t="s">
        <v>205</v>
      </c>
      <c r="G28" s="12"/>
      <c r="H28" s="12" t="s">
        <v>206</v>
      </c>
      <c r="I28" s="165" t="s">
        <v>108</v>
      </c>
      <c r="J28" s="11">
        <v>3</v>
      </c>
      <c r="K28" s="11" t="s">
        <v>207</v>
      </c>
      <c r="L28" s="19">
        <v>1</v>
      </c>
      <c r="M28" s="26">
        <v>3</v>
      </c>
      <c r="N28" s="11" t="s">
        <v>160</v>
      </c>
    </row>
    <row r="29" ht="47.55" customHeight="1" spans="1:14">
      <c r="A29" s="18" t="s">
        <v>165</v>
      </c>
      <c r="B29" s="12" t="s">
        <v>187</v>
      </c>
      <c r="C29" s="12"/>
      <c r="D29" s="12" t="s">
        <v>208</v>
      </c>
      <c r="E29" s="12"/>
      <c r="F29" s="12" t="s">
        <v>209</v>
      </c>
      <c r="G29" s="12"/>
      <c r="H29" s="12" t="s">
        <v>210</v>
      </c>
      <c r="I29" s="165" t="s">
        <v>210</v>
      </c>
      <c r="J29" s="11">
        <v>5</v>
      </c>
      <c r="K29" s="11" t="s">
        <v>61</v>
      </c>
      <c r="L29" s="19">
        <v>1</v>
      </c>
      <c r="M29" s="26">
        <v>5</v>
      </c>
      <c r="N29" s="11" t="s">
        <v>160</v>
      </c>
    </row>
    <row r="30" ht="47.55" customHeight="1" spans="1:14">
      <c r="A30" s="18" t="s">
        <v>165</v>
      </c>
      <c r="B30" s="12" t="s">
        <v>187</v>
      </c>
      <c r="C30" s="12"/>
      <c r="D30" s="12" t="s">
        <v>208</v>
      </c>
      <c r="E30" s="12"/>
      <c r="F30" s="12" t="s">
        <v>211</v>
      </c>
      <c r="G30" s="12"/>
      <c r="H30" s="12" t="s">
        <v>210</v>
      </c>
      <c r="I30" s="165" t="s">
        <v>210</v>
      </c>
      <c r="J30" s="11">
        <v>5</v>
      </c>
      <c r="K30" s="11" t="s">
        <v>61</v>
      </c>
      <c r="L30" s="19">
        <v>1</v>
      </c>
      <c r="M30" s="26">
        <v>5</v>
      </c>
      <c r="N30" s="11" t="s">
        <v>160</v>
      </c>
    </row>
    <row r="31" ht="47.55" customHeight="1" spans="1:14">
      <c r="A31" s="18" t="s">
        <v>165</v>
      </c>
      <c r="B31" s="12" t="s">
        <v>187</v>
      </c>
      <c r="C31" s="12"/>
      <c r="D31" s="12" t="s">
        <v>208</v>
      </c>
      <c r="E31" s="12"/>
      <c r="F31" s="12" t="s">
        <v>212</v>
      </c>
      <c r="G31" s="12"/>
      <c r="H31" s="12" t="s">
        <v>213</v>
      </c>
      <c r="I31" s="12" t="s">
        <v>213</v>
      </c>
      <c r="J31" s="11">
        <v>5</v>
      </c>
      <c r="K31" s="11" t="s">
        <v>39</v>
      </c>
      <c r="L31" s="19">
        <v>1</v>
      </c>
      <c r="M31" s="26">
        <v>5</v>
      </c>
      <c r="N31" s="11" t="s">
        <v>160</v>
      </c>
    </row>
    <row r="32" ht="47.55" customHeight="1" spans="1:14">
      <c r="A32" s="18" t="s">
        <v>165</v>
      </c>
      <c r="B32" s="12" t="s">
        <v>187</v>
      </c>
      <c r="C32" s="12"/>
      <c r="D32" s="12" t="s">
        <v>214</v>
      </c>
      <c r="E32" s="12"/>
      <c r="F32" s="12" t="s">
        <v>215</v>
      </c>
      <c r="G32" s="12"/>
      <c r="H32" s="12" t="s">
        <v>216</v>
      </c>
      <c r="I32" s="12" t="s">
        <v>216</v>
      </c>
      <c r="J32" s="11">
        <v>2</v>
      </c>
      <c r="K32" s="11" t="s">
        <v>39</v>
      </c>
      <c r="L32" s="19">
        <v>1</v>
      </c>
      <c r="M32" s="26">
        <v>2</v>
      </c>
      <c r="N32" s="11" t="s">
        <v>160</v>
      </c>
    </row>
    <row r="33" ht="47.55" customHeight="1" spans="1:14">
      <c r="A33" s="18" t="s">
        <v>165</v>
      </c>
      <c r="B33" s="12" t="s">
        <v>187</v>
      </c>
      <c r="C33" s="12"/>
      <c r="D33" s="12" t="s">
        <v>214</v>
      </c>
      <c r="E33" s="12"/>
      <c r="F33" s="12" t="s">
        <v>217</v>
      </c>
      <c r="G33" s="12"/>
      <c r="H33" s="12" t="s">
        <v>216</v>
      </c>
      <c r="I33" s="12" t="s">
        <v>216</v>
      </c>
      <c r="J33" s="11">
        <v>2</v>
      </c>
      <c r="K33" s="11" t="s">
        <v>39</v>
      </c>
      <c r="L33" s="19">
        <v>1</v>
      </c>
      <c r="M33" s="26">
        <v>2</v>
      </c>
      <c r="N33" s="11" t="s">
        <v>160</v>
      </c>
    </row>
    <row r="34" ht="47.55" customHeight="1" spans="1:14">
      <c r="A34" s="18" t="s">
        <v>165</v>
      </c>
      <c r="B34" s="12" t="s">
        <v>187</v>
      </c>
      <c r="C34" s="12"/>
      <c r="D34" s="12" t="s">
        <v>214</v>
      </c>
      <c r="E34" s="12"/>
      <c r="F34" s="12" t="s">
        <v>218</v>
      </c>
      <c r="G34" s="12"/>
      <c r="H34" s="12" t="s">
        <v>216</v>
      </c>
      <c r="I34" s="12" t="s">
        <v>216</v>
      </c>
      <c r="J34" s="11">
        <v>2</v>
      </c>
      <c r="K34" s="11" t="s">
        <v>39</v>
      </c>
      <c r="L34" s="19">
        <v>1</v>
      </c>
      <c r="M34" s="26">
        <v>2</v>
      </c>
      <c r="N34" s="11" t="s">
        <v>160</v>
      </c>
    </row>
    <row r="35" ht="47.55" customHeight="1" spans="1:14">
      <c r="A35" s="18" t="s">
        <v>165</v>
      </c>
      <c r="B35" s="12" t="s">
        <v>187</v>
      </c>
      <c r="C35" s="12"/>
      <c r="D35" s="12" t="s">
        <v>214</v>
      </c>
      <c r="E35" s="12"/>
      <c r="F35" s="12" t="s">
        <v>219</v>
      </c>
      <c r="G35" s="12"/>
      <c r="H35" s="12" t="s">
        <v>216</v>
      </c>
      <c r="I35" s="12" t="s">
        <v>216</v>
      </c>
      <c r="J35" s="11">
        <v>2</v>
      </c>
      <c r="K35" s="11" t="s">
        <v>39</v>
      </c>
      <c r="L35" s="19">
        <v>1</v>
      </c>
      <c r="M35" s="26">
        <v>2</v>
      </c>
      <c r="N35" s="11" t="s">
        <v>160</v>
      </c>
    </row>
    <row r="36" ht="47.55" customHeight="1" spans="1:14">
      <c r="A36" s="18" t="s">
        <v>165</v>
      </c>
      <c r="B36" s="12" t="s">
        <v>220</v>
      </c>
      <c r="C36" s="12"/>
      <c r="D36" s="12" t="s">
        <v>221</v>
      </c>
      <c r="E36" s="12"/>
      <c r="F36" s="11" t="s">
        <v>222</v>
      </c>
      <c r="G36" s="12"/>
      <c r="H36" s="12" t="s">
        <v>223</v>
      </c>
      <c r="I36" s="12" t="s">
        <v>223</v>
      </c>
      <c r="J36" s="11">
        <v>4</v>
      </c>
      <c r="K36" s="11" t="s">
        <v>39</v>
      </c>
      <c r="L36" s="19">
        <v>1</v>
      </c>
      <c r="M36" s="26">
        <v>4</v>
      </c>
      <c r="N36" s="11" t="s">
        <v>160</v>
      </c>
    </row>
    <row r="37" ht="47.55" customHeight="1" spans="1:14">
      <c r="A37" s="18" t="s">
        <v>165</v>
      </c>
      <c r="B37" s="12" t="s">
        <v>220</v>
      </c>
      <c r="C37" s="12"/>
      <c r="D37" s="12" t="s">
        <v>224</v>
      </c>
      <c r="E37" s="12"/>
      <c r="F37" s="11" t="s">
        <v>225</v>
      </c>
      <c r="G37" s="12"/>
      <c r="H37" s="12" t="s">
        <v>223</v>
      </c>
      <c r="I37" s="12" t="s">
        <v>223</v>
      </c>
      <c r="J37" s="11">
        <v>4</v>
      </c>
      <c r="K37" s="11" t="s">
        <v>39</v>
      </c>
      <c r="L37" s="19">
        <v>1</v>
      </c>
      <c r="M37" s="26">
        <v>4</v>
      </c>
      <c r="N37" s="11" t="s">
        <v>160</v>
      </c>
    </row>
    <row r="38" ht="47.55" customHeight="1" spans="1:14">
      <c r="A38" s="18" t="s">
        <v>165</v>
      </c>
      <c r="B38" s="12" t="s">
        <v>220</v>
      </c>
      <c r="C38" s="12"/>
      <c r="D38" s="12" t="s">
        <v>224</v>
      </c>
      <c r="E38" s="12"/>
      <c r="F38" s="11" t="s">
        <v>226</v>
      </c>
      <c r="G38" s="12"/>
      <c r="H38" s="12" t="s">
        <v>227</v>
      </c>
      <c r="I38" s="165" t="s">
        <v>227</v>
      </c>
      <c r="J38" s="11">
        <v>4</v>
      </c>
      <c r="K38" s="11" t="s">
        <v>228</v>
      </c>
      <c r="L38" s="19">
        <v>1</v>
      </c>
      <c r="M38" s="26">
        <v>4</v>
      </c>
      <c r="N38" s="11" t="s">
        <v>160</v>
      </c>
    </row>
    <row r="39" ht="47.55" customHeight="1" spans="1:14">
      <c r="A39" s="18" t="s">
        <v>165</v>
      </c>
      <c r="B39" s="12" t="s">
        <v>220</v>
      </c>
      <c r="C39" s="12"/>
      <c r="D39" s="12" t="s">
        <v>229</v>
      </c>
      <c r="E39" s="12"/>
      <c r="F39" s="11" t="s">
        <v>230</v>
      </c>
      <c r="G39" s="12"/>
      <c r="H39" s="12" t="s">
        <v>227</v>
      </c>
      <c r="I39" s="165" t="s">
        <v>227</v>
      </c>
      <c r="J39" s="11">
        <v>4</v>
      </c>
      <c r="K39" s="11" t="s">
        <v>228</v>
      </c>
      <c r="L39" s="19">
        <v>1</v>
      </c>
      <c r="M39" s="26">
        <v>4</v>
      </c>
      <c r="N39" s="11" t="s">
        <v>160</v>
      </c>
    </row>
    <row r="40" ht="47.55" customHeight="1" spans="1:14">
      <c r="A40" s="18" t="s">
        <v>165</v>
      </c>
      <c r="B40" s="12" t="s">
        <v>220</v>
      </c>
      <c r="C40" s="12"/>
      <c r="D40" s="12" t="s">
        <v>229</v>
      </c>
      <c r="E40" s="12"/>
      <c r="F40" s="11" t="s">
        <v>231</v>
      </c>
      <c r="G40" s="12"/>
      <c r="H40" s="12" t="s">
        <v>232</v>
      </c>
      <c r="I40" s="12" t="s">
        <v>232</v>
      </c>
      <c r="J40" s="11">
        <v>4</v>
      </c>
      <c r="K40" s="11" t="s">
        <v>39</v>
      </c>
      <c r="L40" s="19">
        <v>1</v>
      </c>
      <c r="M40" s="26">
        <v>4</v>
      </c>
      <c r="N40" s="11" t="s">
        <v>160</v>
      </c>
    </row>
    <row r="41" ht="47.55" customHeight="1" spans="1:14">
      <c r="A41" s="18" t="s">
        <v>165</v>
      </c>
      <c r="B41" s="12" t="s">
        <v>233</v>
      </c>
      <c r="C41" s="12"/>
      <c r="D41" s="12" t="s">
        <v>234</v>
      </c>
      <c r="E41" s="12"/>
      <c r="F41" s="11" t="s">
        <v>235</v>
      </c>
      <c r="G41" s="12"/>
      <c r="H41" s="12" t="s">
        <v>236</v>
      </c>
      <c r="I41" s="165" t="s">
        <v>59</v>
      </c>
      <c r="J41" s="11">
        <v>10</v>
      </c>
      <c r="K41" s="11" t="s">
        <v>61</v>
      </c>
      <c r="L41" s="19">
        <v>1</v>
      </c>
      <c r="M41" s="26">
        <v>10</v>
      </c>
      <c r="N41" s="11" t="s">
        <v>160</v>
      </c>
    </row>
    <row r="42" ht="18" hidden="1" customHeight="1" spans="1:14">
      <c r="A42" s="20"/>
      <c r="B42" s="21"/>
      <c r="C42" s="21"/>
      <c r="D42" s="21"/>
      <c r="E42" s="21"/>
      <c r="F42" s="21"/>
      <c r="G42" s="21"/>
      <c r="H42" s="21"/>
      <c r="I42" s="21"/>
      <c r="J42" s="21"/>
      <c r="K42" s="21"/>
      <c r="L42" s="21"/>
      <c r="M42" s="21"/>
      <c r="N42" s="21"/>
    </row>
    <row r="43" ht="26.45" customHeight="1" spans="1:14">
      <c r="A43" s="8" t="s">
        <v>129</v>
      </c>
      <c r="B43" s="8"/>
      <c r="C43" s="8"/>
      <c r="D43" s="8"/>
      <c r="E43" s="8"/>
      <c r="F43" s="8"/>
      <c r="G43" s="8"/>
      <c r="H43" s="8"/>
      <c r="I43" s="8"/>
      <c r="J43" s="8">
        <v>100</v>
      </c>
      <c r="K43" s="28"/>
      <c r="L43" s="28"/>
      <c r="M43" s="26">
        <f>SUM(M17:M41)+M8</f>
        <v>100</v>
      </c>
      <c r="N43" s="8"/>
    </row>
  </sheetData>
  <mergeCells count="88">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D21:E21"/>
    <mergeCell ref="F21:G21"/>
    <mergeCell ref="D22:E22"/>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D36:E36"/>
    <mergeCell ref="F36:G36"/>
    <mergeCell ref="F37:G37"/>
    <mergeCell ref="F38:G38"/>
    <mergeCell ref="F39:G39"/>
    <mergeCell ref="F40:G40"/>
    <mergeCell ref="B41:C41"/>
    <mergeCell ref="D41:E41"/>
    <mergeCell ref="F41:G41"/>
    <mergeCell ref="A42:N42"/>
    <mergeCell ref="A43:I43"/>
    <mergeCell ref="A17:A41"/>
    <mergeCell ref="D39:E40"/>
    <mergeCell ref="B36:C40"/>
    <mergeCell ref="D37:E38"/>
    <mergeCell ref="D32:E35"/>
    <mergeCell ref="D29:E31"/>
    <mergeCell ref="B17:C22"/>
    <mergeCell ref="D17:E20"/>
    <mergeCell ref="B23:C35"/>
    <mergeCell ref="D23:E28"/>
    <mergeCell ref="A14:B15"/>
    <mergeCell ref="A8:B11"/>
    <mergeCell ref="A1:N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topLeftCell="B1"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35.1296296296296"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9" t="s">
        <v>19</v>
      </c>
      <c r="D5" s="10"/>
      <c r="E5" s="10"/>
      <c r="F5" s="10"/>
      <c r="G5" s="10"/>
      <c r="H5" s="10"/>
      <c r="I5" s="10"/>
      <c r="J5" s="10"/>
      <c r="K5" s="10"/>
      <c r="L5" s="10"/>
      <c r="M5" s="10"/>
      <c r="N5" s="10"/>
    </row>
    <row r="6" spans="1:14">
      <c r="A6" s="8" t="s">
        <v>134</v>
      </c>
      <c r="B6" s="8"/>
      <c r="C6" s="10" t="s">
        <v>148</v>
      </c>
      <c r="D6" s="10"/>
      <c r="E6" s="10"/>
      <c r="F6" s="10"/>
      <c r="G6" s="10"/>
      <c r="H6" s="10"/>
      <c r="I6" s="8" t="s">
        <v>149</v>
      </c>
      <c r="J6" s="8"/>
      <c r="K6" s="8"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1" t="s">
        <v>151</v>
      </c>
      <c r="B8" s="12"/>
      <c r="C8" s="13" t="s">
        <v>152</v>
      </c>
      <c r="D8" s="8"/>
      <c r="E8" s="8">
        <v>2000000</v>
      </c>
      <c r="F8" s="8"/>
      <c r="G8" s="8">
        <v>2000000</v>
      </c>
      <c r="H8" s="8"/>
      <c r="I8" s="8">
        <v>2000000</v>
      </c>
      <c r="J8" s="8"/>
      <c r="K8" s="8">
        <v>10</v>
      </c>
      <c r="L8" s="23">
        <v>100</v>
      </c>
      <c r="M8" s="24">
        <v>10</v>
      </c>
      <c r="N8" s="25"/>
    </row>
    <row r="9" ht="13.8" customHeight="1" spans="1:14">
      <c r="A9" s="12" t="s">
        <v>135</v>
      </c>
      <c r="B9" s="12"/>
      <c r="C9" s="13" t="s">
        <v>154</v>
      </c>
      <c r="D9" s="8"/>
      <c r="E9" s="8" t="s">
        <v>237</v>
      </c>
      <c r="F9" s="8"/>
      <c r="G9" s="8" t="s">
        <v>237</v>
      </c>
      <c r="H9" s="8"/>
      <c r="I9" s="8" t="s">
        <v>237</v>
      </c>
      <c r="J9" s="8"/>
      <c r="K9" s="13" t="s">
        <v>238</v>
      </c>
      <c r="L9" s="23">
        <v>100</v>
      </c>
      <c r="M9" s="24" t="s">
        <v>39</v>
      </c>
      <c r="N9" s="25"/>
    </row>
    <row r="10" ht="13.8" customHeight="1" spans="1:14">
      <c r="A10" s="12" t="s">
        <v>135</v>
      </c>
      <c r="B10" s="12"/>
      <c r="C10" s="13" t="s">
        <v>143</v>
      </c>
      <c r="D10" s="8"/>
      <c r="E10" s="8" t="s">
        <v>237</v>
      </c>
      <c r="F10" s="8"/>
      <c r="G10" s="8" t="s">
        <v>237</v>
      </c>
      <c r="H10" s="8"/>
      <c r="I10" s="8" t="s">
        <v>237</v>
      </c>
      <c r="J10" s="8"/>
      <c r="K10" s="13" t="s">
        <v>238</v>
      </c>
      <c r="L10" s="23">
        <v>100</v>
      </c>
      <c r="M10" s="24" t="s">
        <v>39</v>
      </c>
      <c r="N10" s="25"/>
    </row>
    <row r="11" ht="13.8" customHeight="1" spans="1:14">
      <c r="A11" s="12" t="s">
        <v>135</v>
      </c>
      <c r="B11" s="12"/>
      <c r="C11" s="13" t="s">
        <v>144</v>
      </c>
      <c r="D11" s="8"/>
      <c r="E11" s="8" t="s">
        <v>159</v>
      </c>
      <c r="F11" s="8"/>
      <c r="G11" s="8" t="s">
        <v>159</v>
      </c>
      <c r="H11" s="8"/>
      <c r="I11" s="8" t="s">
        <v>159</v>
      </c>
      <c r="J11" s="8"/>
      <c r="K11" s="8" t="s">
        <v>238</v>
      </c>
      <c r="L11" s="23" t="s">
        <v>39</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55.25" customHeight="1" spans="1:14">
      <c r="A15" s="8"/>
      <c r="B15" s="8"/>
      <c r="C15" s="16" t="s">
        <v>239</v>
      </c>
      <c r="D15" s="17"/>
      <c r="E15" s="17"/>
      <c r="F15" s="17"/>
      <c r="G15" s="17"/>
      <c r="H15" s="17"/>
      <c r="I15" s="16" t="s">
        <v>240</v>
      </c>
      <c r="J15" s="17"/>
      <c r="K15" s="17"/>
      <c r="L15" s="17"/>
      <c r="M15" s="17"/>
      <c r="N15" s="17"/>
    </row>
    <row r="16" ht="30" customHeight="1" spans="1:14">
      <c r="A16" s="8"/>
      <c r="B16" s="8" t="s">
        <v>53</v>
      </c>
      <c r="C16" s="8"/>
      <c r="D16" s="8" t="s">
        <v>54</v>
      </c>
      <c r="E16" s="8"/>
      <c r="F16" s="8" t="s">
        <v>55</v>
      </c>
      <c r="G16" s="8"/>
      <c r="H16" s="8" t="s">
        <v>164</v>
      </c>
      <c r="I16" s="8" t="s">
        <v>49</v>
      </c>
      <c r="J16" s="8" t="s">
        <v>51</v>
      </c>
      <c r="K16" s="13" t="s">
        <v>50</v>
      </c>
      <c r="L16" s="13" t="s">
        <v>52</v>
      </c>
      <c r="M16" s="12" t="s">
        <v>30</v>
      </c>
      <c r="N16" s="11" t="s">
        <v>31</v>
      </c>
    </row>
    <row r="17" ht="63.75" customHeight="1" spans="1:14">
      <c r="A17" s="18" t="s">
        <v>165</v>
      </c>
      <c r="B17" s="12" t="s">
        <v>166</v>
      </c>
      <c r="C17" s="12"/>
      <c r="D17" s="12" t="s">
        <v>167</v>
      </c>
      <c r="E17" s="12"/>
      <c r="F17" s="12" t="s">
        <v>241</v>
      </c>
      <c r="G17" s="12"/>
      <c r="H17" s="12" t="s">
        <v>242</v>
      </c>
      <c r="I17" s="165" t="s">
        <v>243</v>
      </c>
      <c r="J17" s="11">
        <v>5</v>
      </c>
      <c r="K17" s="11" t="s">
        <v>177</v>
      </c>
      <c r="L17" s="19">
        <v>0.758620689655172</v>
      </c>
      <c r="M17" s="26">
        <v>3.79</v>
      </c>
      <c r="N17" s="16" t="s">
        <v>244</v>
      </c>
    </row>
    <row r="18" ht="62.65" customHeight="1" spans="1:14">
      <c r="A18" s="18" t="s">
        <v>165</v>
      </c>
      <c r="B18" s="12" t="s">
        <v>166</v>
      </c>
      <c r="C18" s="12"/>
      <c r="D18" s="12" t="s">
        <v>167</v>
      </c>
      <c r="E18" s="12"/>
      <c r="F18" s="11" t="s">
        <v>245</v>
      </c>
      <c r="G18" s="12"/>
      <c r="H18" s="12" t="s">
        <v>246</v>
      </c>
      <c r="I18" s="165" t="s">
        <v>247</v>
      </c>
      <c r="J18" s="11">
        <v>4</v>
      </c>
      <c r="K18" s="11" t="s">
        <v>177</v>
      </c>
      <c r="L18" s="19">
        <v>0.68</v>
      </c>
      <c r="M18" s="26">
        <v>2.72</v>
      </c>
      <c r="N18" s="16" t="s">
        <v>244</v>
      </c>
    </row>
    <row r="19" ht="68.35" customHeight="1" spans="1:14">
      <c r="A19" s="18" t="s">
        <v>165</v>
      </c>
      <c r="B19" s="12" t="s">
        <v>166</v>
      </c>
      <c r="C19" s="12"/>
      <c r="D19" s="12" t="s">
        <v>167</v>
      </c>
      <c r="E19" s="12"/>
      <c r="F19" s="12" t="s">
        <v>248</v>
      </c>
      <c r="G19" s="12"/>
      <c r="H19" s="12" t="s">
        <v>249</v>
      </c>
      <c r="I19" s="165" t="s">
        <v>250</v>
      </c>
      <c r="J19" s="11">
        <v>4</v>
      </c>
      <c r="K19" s="11" t="s">
        <v>177</v>
      </c>
      <c r="L19" s="19">
        <v>1.1</v>
      </c>
      <c r="M19" s="26">
        <v>3.6</v>
      </c>
      <c r="N19" s="16" t="s">
        <v>244</v>
      </c>
    </row>
    <row r="20" ht="31.9" customHeight="1" spans="1:14">
      <c r="A20" s="18" t="s">
        <v>165</v>
      </c>
      <c r="B20" s="12" t="s">
        <v>166</v>
      </c>
      <c r="C20" s="12"/>
      <c r="D20" s="12" t="s">
        <v>167</v>
      </c>
      <c r="E20" s="12"/>
      <c r="F20" s="12" t="s">
        <v>251</v>
      </c>
      <c r="G20" s="12"/>
      <c r="H20" s="12" t="s">
        <v>252</v>
      </c>
      <c r="I20" s="165" t="s">
        <v>253</v>
      </c>
      <c r="J20" s="11">
        <v>5</v>
      </c>
      <c r="K20" s="11" t="s">
        <v>177</v>
      </c>
      <c r="L20" s="19">
        <v>1</v>
      </c>
      <c r="M20" s="26">
        <v>5</v>
      </c>
      <c r="N20" s="11" t="s">
        <v>160</v>
      </c>
    </row>
    <row r="21" ht="33.4" customHeight="1" spans="1:14">
      <c r="A21" s="18" t="s">
        <v>165</v>
      </c>
      <c r="B21" s="12" t="s">
        <v>166</v>
      </c>
      <c r="C21" s="12"/>
      <c r="D21" s="12" t="s">
        <v>167</v>
      </c>
      <c r="E21" s="12"/>
      <c r="F21" s="12" t="s">
        <v>254</v>
      </c>
      <c r="G21" s="12"/>
      <c r="H21" s="12" t="s">
        <v>255</v>
      </c>
      <c r="I21" s="165" t="s">
        <v>256</v>
      </c>
      <c r="J21" s="11">
        <v>2</v>
      </c>
      <c r="K21" s="11" t="s">
        <v>177</v>
      </c>
      <c r="L21" s="19">
        <v>1</v>
      </c>
      <c r="M21" s="26">
        <v>2</v>
      </c>
      <c r="N21" s="11" t="s">
        <v>160</v>
      </c>
    </row>
    <row r="22" ht="47.55" customHeight="1" spans="1:14">
      <c r="A22" s="18" t="s">
        <v>165</v>
      </c>
      <c r="B22" s="12" t="s">
        <v>187</v>
      </c>
      <c r="C22" s="12"/>
      <c r="D22" s="12" t="s">
        <v>188</v>
      </c>
      <c r="E22" s="12"/>
      <c r="F22" s="11" t="s">
        <v>257</v>
      </c>
      <c r="G22" s="12"/>
      <c r="H22" s="12" t="s">
        <v>258</v>
      </c>
      <c r="I22" s="165" t="s">
        <v>259</v>
      </c>
      <c r="J22" s="11">
        <v>2</v>
      </c>
      <c r="K22" s="11" t="s">
        <v>260</v>
      </c>
      <c r="L22" s="19">
        <v>1</v>
      </c>
      <c r="M22" s="26">
        <v>2</v>
      </c>
      <c r="N22" s="11" t="s">
        <v>160</v>
      </c>
    </row>
    <row r="23" ht="47.55" customHeight="1" spans="1:14">
      <c r="A23" s="18" t="s">
        <v>165</v>
      </c>
      <c r="B23" s="12" t="s">
        <v>187</v>
      </c>
      <c r="C23" s="12"/>
      <c r="D23" s="12" t="s">
        <v>188</v>
      </c>
      <c r="E23" s="12"/>
      <c r="F23" s="11" t="s">
        <v>261</v>
      </c>
      <c r="G23" s="12"/>
      <c r="H23" s="12" t="s">
        <v>91</v>
      </c>
      <c r="I23" s="165" t="s">
        <v>92</v>
      </c>
      <c r="J23" s="11">
        <v>5</v>
      </c>
      <c r="K23" s="11" t="s">
        <v>93</v>
      </c>
      <c r="L23" s="19">
        <v>1</v>
      </c>
      <c r="M23" s="26">
        <v>5</v>
      </c>
      <c r="N23" s="11" t="s">
        <v>160</v>
      </c>
    </row>
    <row r="24" ht="47.55" customHeight="1" spans="1:14">
      <c r="A24" s="18" t="s">
        <v>165</v>
      </c>
      <c r="B24" s="12" t="s">
        <v>187</v>
      </c>
      <c r="C24" s="12"/>
      <c r="D24" s="12" t="s">
        <v>188</v>
      </c>
      <c r="E24" s="12"/>
      <c r="F24" s="11" t="s">
        <v>262</v>
      </c>
      <c r="G24" s="12"/>
      <c r="H24" s="12" t="s">
        <v>263</v>
      </c>
      <c r="I24" s="165" t="s">
        <v>264</v>
      </c>
      <c r="J24" s="11">
        <v>3</v>
      </c>
      <c r="K24" s="11" t="s">
        <v>265</v>
      </c>
      <c r="L24" s="19">
        <v>1</v>
      </c>
      <c r="M24" s="26">
        <v>3</v>
      </c>
      <c r="N24" s="11" t="s">
        <v>160</v>
      </c>
    </row>
    <row r="25" ht="47.55" customHeight="1" spans="1:14">
      <c r="A25" s="18" t="s">
        <v>165</v>
      </c>
      <c r="B25" s="12" t="s">
        <v>187</v>
      </c>
      <c r="C25" s="12"/>
      <c r="D25" s="12" t="s">
        <v>188</v>
      </c>
      <c r="E25" s="12"/>
      <c r="F25" s="11" t="s">
        <v>266</v>
      </c>
      <c r="G25" s="12"/>
      <c r="H25" s="12" t="s">
        <v>267</v>
      </c>
      <c r="I25" s="165" t="s">
        <v>101</v>
      </c>
      <c r="J25" s="11">
        <v>3</v>
      </c>
      <c r="K25" s="11" t="s">
        <v>268</v>
      </c>
      <c r="L25" s="19">
        <v>1</v>
      </c>
      <c r="M25" s="26">
        <v>3</v>
      </c>
      <c r="N25" s="11" t="s">
        <v>160</v>
      </c>
    </row>
    <row r="26" ht="47.55" customHeight="1" spans="1:14">
      <c r="A26" s="18" t="s">
        <v>165</v>
      </c>
      <c r="B26" s="12" t="s">
        <v>187</v>
      </c>
      <c r="C26" s="12"/>
      <c r="D26" s="12" t="s">
        <v>188</v>
      </c>
      <c r="E26" s="12"/>
      <c r="F26" s="11" t="s">
        <v>269</v>
      </c>
      <c r="G26" s="12"/>
      <c r="H26" s="12" t="s">
        <v>270</v>
      </c>
      <c r="I26" s="165" t="s">
        <v>108</v>
      </c>
      <c r="J26" s="11">
        <v>5</v>
      </c>
      <c r="K26" s="11" t="s">
        <v>228</v>
      </c>
      <c r="L26" s="19">
        <v>1</v>
      </c>
      <c r="M26" s="26">
        <v>5</v>
      </c>
      <c r="N26" s="11" t="s">
        <v>160</v>
      </c>
    </row>
    <row r="27" ht="47.55" customHeight="1" spans="1:14">
      <c r="A27" s="18" t="s">
        <v>165</v>
      </c>
      <c r="B27" s="12" t="s">
        <v>187</v>
      </c>
      <c r="C27" s="12"/>
      <c r="D27" s="12" t="s">
        <v>188</v>
      </c>
      <c r="E27" s="12"/>
      <c r="F27" s="11" t="s">
        <v>271</v>
      </c>
      <c r="G27" s="12"/>
      <c r="H27" s="12" t="s">
        <v>272</v>
      </c>
      <c r="I27" s="165" t="s">
        <v>273</v>
      </c>
      <c r="J27" s="11">
        <v>5</v>
      </c>
      <c r="K27" s="11" t="s">
        <v>274</v>
      </c>
      <c r="L27" s="19">
        <v>1</v>
      </c>
      <c r="M27" s="26">
        <v>5</v>
      </c>
      <c r="N27" s="11" t="s">
        <v>160</v>
      </c>
    </row>
    <row r="28" ht="47.55" customHeight="1" spans="1:14">
      <c r="A28" s="18" t="s">
        <v>165</v>
      </c>
      <c r="B28" s="12" t="s">
        <v>187</v>
      </c>
      <c r="C28" s="12"/>
      <c r="D28" s="12" t="s">
        <v>208</v>
      </c>
      <c r="E28" s="12"/>
      <c r="F28" s="12" t="s">
        <v>275</v>
      </c>
      <c r="G28" s="12"/>
      <c r="H28" s="12" t="s">
        <v>276</v>
      </c>
      <c r="I28" s="165" t="s">
        <v>60</v>
      </c>
      <c r="J28" s="11">
        <v>5</v>
      </c>
      <c r="K28" s="11" t="s">
        <v>61</v>
      </c>
      <c r="L28" s="19">
        <v>1</v>
      </c>
      <c r="M28" s="26">
        <v>5</v>
      </c>
      <c r="N28" s="11" t="s">
        <v>160</v>
      </c>
    </row>
    <row r="29" ht="47.55" customHeight="1" spans="1:14">
      <c r="A29" s="18" t="s">
        <v>165</v>
      </c>
      <c r="B29" s="12" t="s">
        <v>187</v>
      </c>
      <c r="C29" s="12"/>
      <c r="D29" s="12" t="s">
        <v>208</v>
      </c>
      <c r="E29" s="12"/>
      <c r="F29" s="12" t="s">
        <v>277</v>
      </c>
      <c r="G29" s="12"/>
      <c r="H29" s="12" t="s">
        <v>236</v>
      </c>
      <c r="I29" s="165" t="s">
        <v>278</v>
      </c>
      <c r="J29" s="11">
        <v>2</v>
      </c>
      <c r="K29" s="11" t="s">
        <v>61</v>
      </c>
      <c r="L29" s="19">
        <v>1</v>
      </c>
      <c r="M29" s="26">
        <v>2</v>
      </c>
      <c r="N29" s="11" t="s">
        <v>160</v>
      </c>
    </row>
    <row r="30" ht="47.55" customHeight="1" spans="1:14">
      <c r="A30" s="18" t="s">
        <v>165</v>
      </c>
      <c r="B30" s="12" t="s">
        <v>187</v>
      </c>
      <c r="C30" s="12"/>
      <c r="D30" s="12" t="s">
        <v>208</v>
      </c>
      <c r="E30" s="12"/>
      <c r="F30" s="11" t="s">
        <v>279</v>
      </c>
      <c r="G30" s="12"/>
      <c r="H30" s="12" t="s">
        <v>236</v>
      </c>
      <c r="I30" s="165" t="s">
        <v>278</v>
      </c>
      <c r="J30" s="11">
        <v>2</v>
      </c>
      <c r="K30" s="11" t="s">
        <v>61</v>
      </c>
      <c r="L30" s="19">
        <v>1</v>
      </c>
      <c r="M30" s="26">
        <v>2</v>
      </c>
      <c r="N30" s="11" t="s">
        <v>160</v>
      </c>
    </row>
    <row r="31" ht="47.55" customHeight="1" spans="1:14">
      <c r="A31" s="18" t="s">
        <v>165</v>
      </c>
      <c r="B31" s="12" t="s">
        <v>187</v>
      </c>
      <c r="C31" s="12"/>
      <c r="D31" s="12" t="s">
        <v>208</v>
      </c>
      <c r="E31" s="12"/>
      <c r="F31" s="12" t="s">
        <v>280</v>
      </c>
      <c r="G31" s="12"/>
      <c r="H31" s="12" t="s">
        <v>210</v>
      </c>
      <c r="I31" s="165" t="s">
        <v>60</v>
      </c>
      <c r="J31" s="11">
        <v>1</v>
      </c>
      <c r="K31" s="11" t="s">
        <v>61</v>
      </c>
      <c r="L31" s="19">
        <v>1</v>
      </c>
      <c r="M31" s="26">
        <v>1</v>
      </c>
      <c r="N31" s="11" t="s">
        <v>160</v>
      </c>
    </row>
    <row r="32" ht="47.55" customHeight="1" spans="1:14">
      <c r="A32" s="18" t="s">
        <v>165</v>
      </c>
      <c r="B32" s="12" t="s">
        <v>187</v>
      </c>
      <c r="C32" s="12"/>
      <c r="D32" s="12" t="s">
        <v>214</v>
      </c>
      <c r="E32" s="12"/>
      <c r="F32" s="12" t="s">
        <v>281</v>
      </c>
      <c r="G32" s="12"/>
      <c r="H32" s="12" t="s">
        <v>216</v>
      </c>
      <c r="I32" s="12" t="s">
        <v>216</v>
      </c>
      <c r="J32" s="11">
        <v>1</v>
      </c>
      <c r="K32" s="11" t="s">
        <v>39</v>
      </c>
      <c r="L32" s="19">
        <v>1</v>
      </c>
      <c r="M32" s="26">
        <v>1</v>
      </c>
      <c r="N32" s="11" t="s">
        <v>160</v>
      </c>
    </row>
    <row r="33" ht="47.55" customHeight="1" spans="1:14">
      <c r="A33" s="18" t="s">
        <v>165</v>
      </c>
      <c r="B33" s="12" t="s">
        <v>187</v>
      </c>
      <c r="C33" s="12"/>
      <c r="D33" s="12" t="s">
        <v>214</v>
      </c>
      <c r="E33" s="12"/>
      <c r="F33" s="12" t="s">
        <v>282</v>
      </c>
      <c r="G33" s="12"/>
      <c r="H33" s="12" t="s">
        <v>216</v>
      </c>
      <c r="I33" s="12" t="s">
        <v>216</v>
      </c>
      <c r="J33" s="11">
        <v>2</v>
      </c>
      <c r="K33" s="11" t="s">
        <v>39</v>
      </c>
      <c r="L33" s="19">
        <v>1</v>
      </c>
      <c r="M33" s="26">
        <v>2</v>
      </c>
      <c r="N33" s="11" t="s">
        <v>160</v>
      </c>
    </row>
    <row r="34" ht="47.55" customHeight="1" spans="1:14">
      <c r="A34" s="18" t="s">
        <v>165</v>
      </c>
      <c r="B34" s="12" t="s">
        <v>187</v>
      </c>
      <c r="C34" s="12"/>
      <c r="D34" s="12" t="s">
        <v>214</v>
      </c>
      <c r="E34" s="12"/>
      <c r="F34" s="12" t="s">
        <v>283</v>
      </c>
      <c r="G34" s="12"/>
      <c r="H34" s="12" t="s">
        <v>216</v>
      </c>
      <c r="I34" s="12" t="s">
        <v>216</v>
      </c>
      <c r="J34" s="11">
        <v>2</v>
      </c>
      <c r="K34" s="11" t="s">
        <v>39</v>
      </c>
      <c r="L34" s="19">
        <v>1</v>
      </c>
      <c r="M34" s="26">
        <v>2</v>
      </c>
      <c r="N34" s="11" t="s">
        <v>160</v>
      </c>
    </row>
    <row r="35" ht="47.55" customHeight="1" spans="1:14">
      <c r="A35" s="18" t="s">
        <v>165</v>
      </c>
      <c r="B35" s="12" t="s">
        <v>187</v>
      </c>
      <c r="C35" s="12"/>
      <c r="D35" s="12" t="s">
        <v>214</v>
      </c>
      <c r="E35" s="12"/>
      <c r="F35" s="12" t="s">
        <v>284</v>
      </c>
      <c r="G35" s="12"/>
      <c r="H35" s="12" t="s">
        <v>216</v>
      </c>
      <c r="I35" s="12" t="s">
        <v>216</v>
      </c>
      <c r="J35" s="11">
        <v>2</v>
      </c>
      <c r="K35" s="11" t="s">
        <v>39</v>
      </c>
      <c r="L35" s="19">
        <v>1</v>
      </c>
      <c r="M35" s="26">
        <v>2</v>
      </c>
      <c r="N35" s="11" t="s">
        <v>160</v>
      </c>
    </row>
    <row r="36" ht="47.55" customHeight="1" spans="1:14">
      <c r="A36" s="18" t="s">
        <v>165</v>
      </c>
      <c r="B36" s="12" t="s">
        <v>220</v>
      </c>
      <c r="C36" s="12"/>
      <c r="D36" s="12" t="s">
        <v>221</v>
      </c>
      <c r="E36" s="12"/>
      <c r="F36" s="12" t="s">
        <v>285</v>
      </c>
      <c r="G36" s="12"/>
      <c r="H36" s="12" t="s">
        <v>183</v>
      </c>
      <c r="I36" s="12" t="s">
        <v>183</v>
      </c>
      <c r="J36" s="11">
        <v>3</v>
      </c>
      <c r="K36" s="11" t="s">
        <v>39</v>
      </c>
      <c r="L36" s="19">
        <v>1</v>
      </c>
      <c r="M36" s="26">
        <v>3</v>
      </c>
      <c r="N36" s="11" t="s">
        <v>160</v>
      </c>
    </row>
    <row r="37" ht="47.55" customHeight="1" spans="1:14">
      <c r="A37" s="18" t="s">
        <v>165</v>
      </c>
      <c r="B37" s="12" t="s">
        <v>220</v>
      </c>
      <c r="C37" s="12"/>
      <c r="D37" s="12" t="s">
        <v>224</v>
      </c>
      <c r="E37" s="12"/>
      <c r="F37" s="12" t="s">
        <v>286</v>
      </c>
      <c r="G37" s="12"/>
      <c r="H37" s="12" t="s">
        <v>115</v>
      </c>
      <c r="I37" s="165" t="s">
        <v>287</v>
      </c>
      <c r="J37" s="11">
        <v>3</v>
      </c>
      <c r="K37" s="11" t="s">
        <v>61</v>
      </c>
      <c r="L37" s="19">
        <v>1</v>
      </c>
      <c r="M37" s="26">
        <v>3</v>
      </c>
      <c r="N37" s="11" t="s">
        <v>160</v>
      </c>
    </row>
    <row r="38" ht="47.55" customHeight="1" spans="1:14">
      <c r="A38" s="18" t="s">
        <v>165</v>
      </c>
      <c r="B38" s="12" t="s">
        <v>220</v>
      </c>
      <c r="C38" s="12"/>
      <c r="D38" s="12" t="s">
        <v>224</v>
      </c>
      <c r="E38" s="12"/>
      <c r="F38" s="11" t="s">
        <v>288</v>
      </c>
      <c r="G38" s="12"/>
      <c r="H38" s="12" t="s">
        <v>183</v>
      </c>
      <c r="I38" s="12" t="s">
        <v>183</v>
      </c>
      <c r="J38" s="11">
        <v>2</v>
      </c>
      <c r="K38" s="11" t="s">
        <v>39</v>
      </c>
      <c r="L38" s="19">
        <v>1</v>
      </c>
      <c r="M38" s="26">
        <v>2</v>
      </c>
      <c r="N38" s="11" t="s">
        <v>160</v>
      </c>
    </row>
    <row r="39" ht="47.55" customHeight="1" spans="1:14">
      <c r="A39" s="18" t="s">
        <v>165</v>
      </c>
      <c r="B39" s="12" t="s">
        <v>220</v>
      </c>
      <c r="C39" s="12"/>
      <c r="D39" s="12" t="s">
        <v>224</v>
      </c>
      <c r="E39" s="12"/>
      <c r="F39" s="11" t="s">
        <v>289</v>
      </c>
      <c r="G39" s="12"/>
      <c r="H39" s="12" t="s">
        <v>290</v>
      </c>
      <c r="I39" s="165" t="s">
        <v>291</v>
      </c>
      <c r="J39" s="11">
        <v>3</v>
      </c>
      <c r="K39" s="11" t="s">
        <v>292</v>
      </c>
      <c r="L39" s="19">
        <v>1</v>
      </c>
      <c r="M39" s="26">
        <v>3</v>
      </c>
      <c r="N39" s="11" t="s">
        <v>160</v>
      </c>
    </row>
    <row r="40" ht="47.55" customHeight="1" spans="1:14">
      <c r="A40" s="18" t="s">
        <v>165</v>
      </c>
      <c r="B40" s="12" t="s">
        <v>220</v>
      </c>
      <c r="C40" s="12"/>
      <c r="D40" s="12" t="s">
        <v>229</v>
      </c>
      <c r="E40" s="12"/>
      <c r="F40" s="12" t="s">
        <v>293</v>
      </c>
      <c r="G40" s="12"/>
      <c r="H40" s="12" t="s">
        <v>115</v>
      </c>
      <c r="I40" s="165" t="s">
        <v>287</v>
      </c>
      <c r="J40" s="11">
        <v>3</v>
      </c>
      <c r="K40" s="11" t="s">
        <v>61</v>
      </c>
      <c r="L40" s="19">
        <v>1</v>
      </c>
      <c r="M40" s="26">
        <v>3</v>
      </c>
      <c r="N40" s="11" t="s">
        <v>160</v>
      </c>
    </row>
    <row r="41" ht="47.55" customHeight="1" spans="1:14">
      <c r="A41" s="18" t="s">
        <v>165</v>
      </c>
      <c r="B41" s="12" t="s">
        <v>220</v>
      </c>
      <c r="C41" s="12"/>
      <c r="D41" s="12" t="s">
        <v>229</v>
      </c>
      <c r="E41" s="12"/>
      <c r="F41" s="11" t="s">
        <v>294</v>
      </c>
      <c r="G41" s="12"/>
      <c r="H41" s="12" t="s">
        <v>115</v>
      </c>
      <c r="I41" s="165" t="s">
        <v>287</v>
      </c>
      <c r="J41" s="11">
        <v>3</v>
      </c>
      <c r="K41" s="11" t="s">
        <v>61</v>
      </c>
      <c r="L41" s="19">
        <v>1</v>
      </c>
      <c r="M41" s="26">
        <v>3</v>
      </c>
      <c r="N41" s="11" t="s">
        <v>160</v>
      </c>
    </row>
    <row r="42" ht="47.55" customHeight="1" spans="1:14">
      <c r="A42" s="18" t="s">
        <v>165</v>
      </c>
      <c r="B42" s="12" t="s">
        <v>220</v>
      </c>
      <c r="C42" s="12"/>
      <c r="D42" s="12" t="s">
        <v>229</v>
      </c>
      <c r="E42" s="12"/>
      <c r="F42" s="12" t="s">
        <v>295</v>
      </c>
      <c r="G42" s="12"/>
      <c r="H42" s="12" t="s">
        <v>296</v>
      </c>
      <c r="I42" s="12" t="s">
        <v>296</v>
      </c>
      <c r="J42" s="11">
        <v>3</v>
      </c>
      <c r="K42" s="11" t="s">
        <v>39</v>
      </c>
      <c r="L42" s="19">
        <v>1</v>
      </c>
      <c r="M42" s="26">
        <v>3</v>
      </c>
      <c r="N42" s="11" t="s">
        <v>160</v>
      </c>
    </row>
    <row r="43" ht="47.55" customHeight="1" spans="1:14">
      <c r="A43" s="18" t="s">
        <v>165</v>
      </c>
      <c r="B43" s="12" t="s">
        <v>233</v>
      </c>
      <c r="C43" s="12"/>
      <c r="D43" s="12" t="s">
        <v>234</v>
      </c>
      <c r="E43" s="12"/>
      <c r="F43" s="12" t="s">
        <v>297</v>
      </c>
      <c r="G43" s="12"/>
      <c r="H43" s="12" t="s">
        <v>298</v>
      </c>
      <c r="I43" s="165" t="s">
        <v>118</v>
      </c>
      <c r="J43" s="11">
        <v>5</v>
      </c>
      <c r="K43" s="11" t="s">
        <v>61</v>
      </c>
      <c r="L43" s="19">
        <v>1</v>
      </c>
      <c r="M43" s="26">
        <v>5</v>
      </c>
      <c r="N43" s="11" t="s">
        <v>160</v>
      </c>
    </row>
    <row r="44" ht="47.55" customHeight="1" spans="1:14">
      <c r="A44" s="18" t="s">
        <v>165</v>
      </c>
      <c r="B44" s="12" t="s">
        <v>233</v>
      </c>
      <c r="C44" s="12"/>
      <c r="D44" s="12" t="s">
        <v>234</v>
      </c>
      <c r="E44" s="12"/>
      <c r="F44" s="12" t="s">
        <v>299</v>
      </c>
      <c r="G44" s="12"/>
      <c r="H44" s="12" t="s">
        <v>298</v>
      </c>
      <c r="I44" s="165" t="s">
        <v>118</v>
      </c>
      <c r="J44" s="11">
        <v>5</v>
      </c>
      <c r="K44" s="11" t="s">
        <v>61</v>
      </c>
      <c r="L44" s="19">
        <v>1</v>
      </c>
      <c r="M44" s="26">
        <v>5</v>
      </c>
      <c r="N44" s="11" t="s">
        <v>160</v>
      </c>
    </row>
    <row r="45" ht="18" hidden="1" customHeight="1" spans="1:14">
      <c r="A45" s="20"/>
      <c r="B45" s="21"/>
      <c r="C45" s="21"/>
      <c r="D45" s="21"/>
      <c r="E45" s="21"/>
      <c r="F45" s="21"/>
      <c r="G45" s="21"/>
      <c r="H45" s="21"/>
      <c r="I45" s="21"/>
      <c r="J45" s="21"/>
      <c r="K45" s="21"/>
      <c r="L45" s="21"/>
      <c r="M45" s="21"/>
      <c r="N45" s="21"/>
    </row>
    <row r="46" ht="26.45" customHeight="1" spans="1:14">
      <c r="A46" s="8" t="s">
        <v>129</v>
      </c>
      <c r="B46" s="8"/>
      <c r="C46" s="8"/>
      <c r="D46" s="8"/>
      <c r="E46" s="8"/>
      <c r="F46" s="8"/>
      <c r="G46" s="8"/>
      <c r="H46" s="8"/>
      <c r="I46" s="8"/>
      <c r="J46" s="8">
        <v>100</v>
      </c>
      <c r="K46" s="28"/>
      <c r="L46" s="28"/>
      <c r="M46" s="26">
        <f>SUM(M17:M44)+M8</f>
        <v>97.11</v>
      </c>
      <c r="N46" s="8"/>
    </row>
  </sheetData>
  <mergeCells count="89">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D36:E36"/>
    <mergeCell ref="F36:G36"/>
    <mergeCell ref="F37:G37"/>
    <mergeCell ref="F38:G38"/>
    <mergeCell ref="F39:G39"/>
    <mergeCell ref="F40:G40"/>
    <mergeCell ref="F41:G41"/>
    <mergeCell ref="F42:G42"/>
    <mergeCell ref="F43:G43"/>
    <mergeCell ref="F44:G44"/>
    <mergeCell ref="A45:N45"/>
    <mergeCell ref="A46:I46"/>
    <mergeCell ref="A17:A44"/>
    <mergeCell ref="B43:C44"/>
    <mergeCell ref="D43:E44"/>
    <mergeCell ref="B36:C42"/>
    <mergeCell ref="D37:E39"/>
    <mergeCell ref="D40:E42"/>
    <mergeCell ref="D28:E31"/>
    <mergeCell ref="D32:E35"/>
    <mergeCell ref="B17:C21"/>
    <mergeCell ref="D17:E21"/>
    <mergeCell ref="B22:C35"/>
    <mergeCell ref="D22:E27"/>
    <mergeCell ref="A14:B15"/>
    <mergeCell ref="A8:B11"/>
    <mergeCell ref="A1:N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opLeftCell="C1"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20.6018518518519"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9" t="s">
        <v>21</v>
      </c>
      <c r="D5" s="10"/>
      <c r="E5" s="10"/>
      <c r="F5" s="10"/>
      <c r="G5" s="10"/>
      <c r="H5" s="10"/>
      <c r="I5" s="10"/>
      <c r="J5" s="10"/>
      <c r="K5" s="10"/>
      <c r="L5" s="10"/>
      <c r="M5" s="10"/>
      <c r="N5" s="10"/>
    </row>
    <row r="6" spans="1:14">
      <c r="A6" s="8" t="s">
        <v>134</v>
      </c>
      <c r="B6" s="8"/>
      <c r="C6" s="10" t="s">
        <v>148</v>
      </c>
      <c r="D6" s="10"/>
      <c r="E6" s="10"/>
      <c r="F6" s="10"/>
      <c r="G6" s="10"/>
      <c r="H6" s="10"/>
      <c r="I6" s="8" t="s">
        <v>149</v>
      </c>
      <c r="J6" s="8"/>
      <c r="K6" s="8"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1" t="s">
        <v>151</v>
      </c>
      <c r="B8" s="12"/>
      <c r="C8" s="13" t="s">
        <v>152</v>
      </c>
      <c r="D8" s="8"/>
      <c r="E8" s="8" t="s">
        <v>300</v>
      </c>
      <c r="F8" s="8"/>
      <c r="G8" s="8" t="s">
        <v>300</v>
      </c>
      <c r="H8" s="8"/>
      <c r="I8" s="8" t="s">
        <v>300</v>
      </c>
      <c r="J8" s="8"/>
      <c r="K8" s="8">
        <v>10</v>
      </c>
      <c r="L8" s="23">
        <v>100</v>
      </c>
      <c r="M8" s="24">
        <v>10</v>
      </c>
      <c r="N8" s="25"/>
    </row>
    <row r="9" ht="13.8" customHeight="1" spans="1:14">
      <c r="A9" s="12" t="s">
        <v>135</v>
      </c>
      <c r="B9" s="12"/>
      <c r="C9" s="13" t="s">
        <v>154</v>
      </c>
      <c r="D9" s="8"/>
      <c r="E9" s="8" t="s">
        <v>300</v>
      </c>
      <c r="F9" s="8"/>
      <c r="G9" s="8" t="s">
        <v>300</v>
      </c>
      <c r="H9" s="8"/>
      <c r="I9" s="8" t="s">
        <v>300</v>
      </c>
      <c r="J9" s="8"/>
      <c r="K9" s="13" t="s">
        <v>238</v>
      </c>
      <c r="L9" s="23">
        <v>100</v>
      </c>
      <c r="M9" s="24" t="s">
        <v>39</v>
      </c>
      <c r="N9" s="25"/>
    </row>
    <row r="10" ht="13.8" customHeight="1" spans="1:14">
      <c r="A10" s="12" t="s">
        <v>135</v>
      </c>
      <c r="B10" s="12"/>
      <c r="C10" s="13" t="s">
        <v>143</v>
      </c>
      <c r="D10" s="8"/>
      <c r="E10" s="8" t="s">
        <v>159</v>
      </c>
      <c r="F10" s="8"/>
      <c r="G10" s="8" t="s">
        <v>159</v>
      </c>
      <c r="H10" s="8"/>
      <c r="I10" s="8" t="s">
        <v>159</v>
      </c>
      <c r="J10" s="8"/>
      <c r="K10" s="8" t="s">
        <v>238</v>
      </c>
      <c r="L10" s="23" t="s">
        <v>39</v>
      </c>
      <c r="M10" s="24" t="s">
        <v>39</v>
      </c>
      <c r="N10" s="25"/>
    </row>
    <row r="11" ht="13.8" customHeight="1" spans="1:14">
      <c r="A11" s="12" t="s">
        <v>135</v>
      </c>
      <c r="B11" s="12"/>
      <c r="C11" s="13" t="s">
        <v>144</v>
      </c>
      <c r="D11" s="8"/>
      <c r="E11" s="8" t="s">
        <v>159</v>
      </c>
      <c r="F11" s="8"/>
      <c r="G11" s="8" t="s">
        <v>159</v>
      </c>
      <c r="H11" s="8"/>
      <c r="I11" s="8" t="s">
        <v>159</v>
      </c>
      <c r="J11" s="8"/>
      <c r="K11" s="8" t="s">
        <v>238</v>
      </c>
      <c r="L11" s="23" t="s">
        <v>39</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55.25" customHeight="1" spans="1:14">
      <c r="A15" s="8"/>
      <c r="B15" s="8"/>
      <c r="C15" s="16" t="s">
        <v>301</v>
      </c>
      <c r="D15" s="17"/>
      <c r="E15" s="17"/>
      <c r="F15" s="17"/>
      <c r="G15" s="17"/>
      <c r="H15" s="17"/>
      <c r="I15" s="16" t="s">
        <v>302</v>
      </c>
      <c r="J15" s="17"/>
      <c r="K15" s="17"/>
      <c r="L15" s="17"/>
      <c r="M15" s="17"/>
      <c r="N15" s="17"/>
    </row>
    <row r="16" spans="1:14">
      <c r="A16" s="8"/>
      <c r="B16" s="8" t="s">
        <v>53</v>
      </c>
      <c r="C16" s="8"/>
      <c r="D16" s="8" t="s">
        <v>54</v>
      </c>
      <c r="E16" s="8"/>
      <c r="F16" s="8" t="s">
        <v>55</v>
      </c>
      <c r="G16" s="8"/>
      <c r="H16" s="8" t="s">
        <v>164</v>
      </c>
      <c r="I16" s="8" t="s">
        <v>49</v>
      </c>
      <c r="J16" s="8" t="s">
        <v>51</v>
      </c>
      <c r="K16" s="13" t="s">
        <v>50</v>
      </c>
      <c r="L16" s="13" t="s">
        <v>52</v>
      </c>
      <c r="M16" s="12" t="s">
        <v>30</v>
      </c>
      <c r="N16" s="11" t="s">
        <v>31</v>
      </c>
    </row>
    <row r="17" ht="72" spans="1:14">
      <c r="A17" s="18" t="s">
        <v>165</v>
      </c>
      <c r="B17" s="12" t="s">
        <v>166</v>
      </c>
      <c r="C17" s="12"/>
      <c r="D17" s="12" t="s">
        <v>167</v>
      </c>
      <c r="E17" s="12"/>
      <c r="F17" s="12" t="s">
        <v>303</v>
      </c>
      <c r="G17" s="12"/>
      <c r="H17" s="12" t="s">
        <v>304</v>
      </c>
      <c r="I17" s="165" t="s">
        <v>305</v>
      </c>
      <c r="J17" s="11">
        <v>8</v>
      </c>
      <c r="K17" s="11" t="s">
        <v>306</v>
      </c>
      <c r="L17" s="19">
        <v>1</v>
      </c>
      <c r="M17" s="26">
        <v>8</v>
      </c>
      <c r="N17" s="11" t="s">
        <v>307</v>
      </c>
    </row>
    <row r="18" ht="47.55" customHeight="1" spans="1:14">
      <c r="A18" s="18" t="s">
        <v>165</v>
      </c>
      <c r="B18" s="12" t="s">
        <v>166</v>
      </c>
      <c r="C18" s="12"/>
      <c r="D18" s="12" t="s">
        <v>167</v>
      </c>
      <c r="E18" s="12"/>
      <c r="F18" s="12" t="s">
        <v>308</v>
      </c>
      <c r="G18" s="12"/>
      <c r="H18" s="12" t="s">
        <v>246</v>
      </c>
      <c r="I18" s="165" t="s">
        <v>264</v>
      </c>
      <c r="J18" s="11">
        <v>12</v>
      </c>
      <c r="K18" s="11" t="s">
        <v>177</v>
      </c>
      <c r="L18" s="19">
        <v>1</v>
      </c>
      <c r="M18" s="26">
        <v>12</v>
      </c>
      <c r="N18" s="11" t="s">
        <v>160</v>
      </c>
    </row>
    <row r="19" ht="47.55" customHeight="1" spans="1:14">
      <c r="A19" s="18" t="s">
        <v>165</v>
      </c>
      <c r="B19" s="12" t="s">
        <v>187</v>
      </c>
      <c r="C19" s="12"/>
      <c r="D19" s="12" t="s">
        <v>188</v>
      </c>
      <c r="E19" s="12"/>
      <c r="F19" s="11" t="s">
        <v>309</v>
      </c>
      <c r="G19" s="12"/>
      <c r="H19" s="12" t="s">
        <v>310</v>
      </c>
      <c r="I19" s="165" t="s">
        <v>264</v>
      </c>
      <c r="J19" s="11">
        <v>8</v>
      </c>
      <c r="K19" s="11" t="s">
        <v>265</v>
      </c>
      <c r="L19" s="19">
        <v>1</v>
      </c>
      <c r="M19" s="26">
        <v>8</v>
      </c>
      <c r="N19" s="11" t="s">
        <v>160</v>
      </c>
    </row>
    <row r="20" ht="47.55" customHeight="1" spans="1:14">
      <c r="A20" s="18" t="s">
        <v>165</v>
      </c>
      <c r="B20" s="12" t="s">
        <v>187</v>
      </c>
      <c r="C20" s="12"/>
      <c r="D20" s="12" t="s">
        <v>188</v>
      </c>
      <c r="E20" s="12"/>
      <c r="F20" s="11" t="s">
        <v>311</v>
      </c>
      <c r="G20" s="12"/>
      <c r="H20" s="12" t="s">
        <v>270</v>
      </c>
      <c r="I20" s="165" t="s">
        <v>108</v>
      </c>
      <c r="J20" s="11">
        <v>10</v>
      </c>
      <c r="K20" s="11" t="s">
        <v>228</v>
      </c>
      <c r="L20" s="19">
        <v>1</v>
      </c>
      <c r="M20" s="26">
        <v>10</v>
      </c>
      <c r="N20" s="11" t="s">
        <v>160</v>
      </c>
    </row>
    <row r="21" ht="47.55" customHeight="1" spans="1:14">
      <c r="A21" s="18" t="s">
        <v>165</v>
      </c>
      <c r="B21" s="12" t="s">
        <v>187</v>
      </c>
      <c r="C21" s="12"/>
      <c r="D21" s="12" t="s">
        <v>208</v>
      </c>
      <c r="E21" s="12"/>
      <c r="F21" s="12" t="s">
        <v>312</v>
      </c>
      <c r="G21" s="12"/>
      <c r="H21" s="12" t="s">
        <v>210</v>
      </c>
      <c r="I21" s="165" t="s">
        <v>60</v>
      </c>
      <c r="J21" s="11">
        <v>6</v>
      </c>
      <c r="K21" s="11" t="s">
        <v>61</v>
      </c>
      <c r="L21" s="19">
        <v>1</v>
      </c>
      <c r="M21" s="26">
        <v>6</v>
      </c>
      <c r="N21" s="11" t="s">
        <v>160</v>
      </c>
    </row>
    <row r="22" ht="47.55" customHeight="1" spans="1:14">
      <c r="A22" s="18" t="s">
        <v>165</v>
      </c>
      <c r="B22" s="12" t="s">
        <v>187</v>
      </c>
      <c r="C22" s="12"/>
      <c r="D22" s="12" t="s">
        <v>214</v>
      </c>
      <c r="E22" s="12"/>
      <c r="F22" s="12" t="s">
        <v>313</v>
      </c>
      <c r="G22" s="12"/>
      <c r="H22" s="12" t="s">
        <v>216</v>
      </c>
      <c r="I22" s="12" t="s">
        <v>216</v>
      </c>
      <c r="J22" s="11">
        <v>6</v>
      </c>
      <c r="K22" s="11" t="s">
        <v>39</v>
      </c>
      <c r="L22" s="19">
        <v>1</v>
      </c>
      <c r="M22" s="26">
        <v>6</v>
      </c>
      <c r="N22" s="11" t="s">
        <v>160</v>
      </c>
    </row>
    <row r="23" ht="47.55" customHeight="1" spans="1:14">
      <c r="A23" s="18" t="s">
        <v>165</v>
      </c>
      <c r="B23" s="12" t="s">
        <v>187</v>
      </c>
      <c r="C23" s="12"/>
      <c r="D23" s="12" t="s">
        <v>214</v>
      </c>
      <c r="E23" s="12"/>
      <c r="F23" s="12" t="s">
        <v>314</v>
      </c>
      <c r="G23" s="12"/>
      <c r="H23" s="12" t="s">
        <v>216</v>
      </c>
      <c r="I23" s="12" t="s">
        <v>216</v>
      </c>
      <c r="J23" s="11">
        <v>10</v>
      </c>
      <c r="K23" s="11" t="s">
        <v>39</v>
      </c>
      <c r="L23" s="19">
        <v>1</v>
      </c>
      <c r="M23" s="26">
        <v>10</v>
      </c>
      <c r="N23" s="11" t="s">
        <v>160</v>
      </c>
    </row>
    <row r="24" ht="47.55" customHeight="1" spans="1:14">
      <c r="A24" s="18" t="s">
        <v>165</v>
      </c>
      <c r="B24" s="12" t="s">
        <v>220</v>
      </c>
      <c r="C24" s="12"/>
      <c r="D24" s="12" t="s">
        <v>224</v>
      </c>
      <c r="E24" s="12"/>
      <c r="F24" s="12" t="s">
        <v>315</v>
      </c>
      <c r="G24" s="12"/>
      <c r="H24" s="12" t="s">
        <v>316</v>
      </c>
      <c r="I24" s="165" t="s">
        <v>317</v>
      </c>
      <c r="J24" s="11">
        <v>5</v>
      </c>
      <c r="K24" s="11" t="s">
        <v>318</v>
      </c>
      <c r="L24" s="19">
        <v>1</v>
      </c>
      <c r="M24" s="26">
        <v>5</v>
      </c>
      <c r="N24" s="11" t="s">
        <v>160</v>
      </c>
    </row>
    <row r="25" ht="47.55" customHeight="1" spans="1:14">
      <c r="A25" s="18" t="s">
        <v>165</v>
      </c>
      <c r="B25" s="12" t="s">
        <v>220</v>
      </c>
      <c r="C25" s="12"/>
      <c r="D25" s="12" t="s">
        <v>224</v>
      </c>
      <c r="E25" s="12"/>
      <c r="F25" s="11" t="s">
        <v>319</v>
      </c>
      <c r="G25" s="12"/>
      <c r="H25" s="12" t="s">
        <v>210</v>
      </c>
      <c r="I25" s="165" t="s">
        <v>60</v>
      </c>
      <c r="J25" s="11">
        <v>5</v>
      </c>
      <c r="K25" s="11" t="s">
        <v>61</v>
      </c>
      <c r="L25" s="19">
        <v>1</v>
      </c>
      <c r="M25" s="26">
        <v>5</v>
      </c>
      <c r="N25" s="11" t="s">
        <v>160</v>
      </c>
    </row>
    <row r="26" ht="47.55" customHeight="1" spans="1:14">
      <c r="A26" s="18" t="s">
        <v>165</v>
      </c>
      <c r="B26" s="12" t="s">
        <v>220</v>
      </c>
      <c r="C26" s="12"/>
      <c r="D26" s="12" t="s">
        <v>229</v>
      </c>
      <c r="E26" s="12"/>
      <c r="F26" s="11" t="s">
        <v>320</v>
      </c>
      <c r="G26" s="12"/>
      <c r="H26" s="12" t="s">
        <v>321</v>
      </c>
      <c r="I26" s="165" t="s">
        <v>322</v>
      </c>
      <c r="J26" s="11">
        <v>5</v>
      </c>
      <c r="K26" s="11" t="s">
        <v>61</v>
      </c>
      <c r="L26" s="19">
        <v>1</v>
      </c>
      <c r="M26" s="26">
        <v>5</v>
      </c>
      <c r="N26" s="11" t="s">
        <v>160</v>
      </c>
    </row>
    <row r="27" ht="47.55" customHeight="1" spans="1:14">
      <c r="A27" s="18" t="s">
        <v>165</v>
      </c>
      <c r="B27" s="12" t="s">
        <v>220</v>
      </c>
      <c r="C27" s="12"/>
      <c r="D27" s="12" t="s">
        <v>229</v>
      </c>
      <c r="E27" s="12"/>
      <c r="F27" s="11" t="s">
        <v>323</v>
      </c>
      <c r="G27" s="12"/>
      <c r="H27" s="12" t="s">
        <v>276</v>
      </c>
      <c r="I27" s="165" t="s">
        <v>60</v>
      </c>
      <c r="J27" s="11">
        <v>5</v>
      </c>
      <c r="K27" s="11" t="s">
        <v>61</v>
      </c>
      <c r="L27" s="19">
        <v>1</v>
      </c>
      <c r="M27" s="26">
        <v>5</v>
      </c>
      <c r="N27" s="11" t="s">
        <v>160</v>
      </c>
    </row>
    <row r="28" ht="47.55" customHeight="1" spans="1:14">
      <c r="A28" s="18" t="s">
        <v>165</v>
      </c>
      <c r="B28" s="12" t="s">
        <v>233</v>
      </c>
      <c r="C28" s="12"/>
      <c r="D28" s="12" t="s">
        <v>234</v>
      </c>
      <c r="E28" s="12"/>
      <c r="F28" s="12" t="s">
        <v>324</v>
      </c>
      <c r="G28" s="12"/>
      <c r="H28" s="12" t="s">
        <v>298</v>
      </c>
      <c r="I28" s="165" t="s">
        <v>118</v>
      </c>
      <c r="J28" s="11">
        <v>10</v>
      </c>
      <c r="K28" s="11" t="s">
        <v>61</v>
      </c>
      <c r="L28" s="19">
        <v>1</v>
      </c>
      <c r="M28" s="26">
        <v>10</v>
      </c>
      <c r="N28" s="11" t="s">
        <v>160</v>
      </c>
    </row>
    <row r="29" ht="18" hidden="1" customHeight="1" spans="1:14">
      <c r="A29" s="20"/>
      <c r="B29" s="21"/>
      <c r="C29" s="21"/>
      <c r="D29" s="21"/>
      <c r="E29" s="21"/>
      <c r="F29" s="21"/>
      <c r="G29" s="21"/>
      <c r="H29" s="21"/>
      <c r="I29" s="21"/>
      <c r="J29" s="21"/>
      <c r="K29" s="21"/>
      <c r="L29" s="21"/>
      <c r="M29" s="21"/>
      <c r="N29" s="21"/>
    </row>
    <row r="30" ht="26.45" customHeight="1" spans="1:14">
      <c r="A30" s="8" t="s">
        <v>129</v>
      </c>
      <c r="B30" s="8"/>
      <c r="C30" s="8"/>
      <c r="D30" s="8"/>
      <c r="E30" s="8"/>
      <c r="F30" s="8"/>
      <c r="G30" s="8"/>
      <c r="H30" s="8"/>
      <c r="I30" s="8"/>
      <c r="J30" s="8">
        <v>100</v>
      </c>
      <c r="K30" s="28"/>
      <c r="L30" s="28"/>
      <c r="M30" s="26">
        <f>SUM(M17:M28)+M8</f>
        <v>100</v>
      </c>
      <c r="N30" s="8"/>
    </row>
  </sheetData>
  <mergeCells count="72">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F17:G17"/>
    <mergeCell ref="F18:G18"/>
    <mergeCell ref="F19:G19"/>
    <mergeCell ref="F20:G20"/>
    <mergeCell ref="D21:E21"/>
    <mergeCell ref="F21:G21"/>
    <mergeCell ref="F22:G22"/>
    <mergeCell ref="F23:G23"/>
    <mergeCell ref="F24:G24"/>
    <mergeCell ref="F25:G25"/>
    <mergeCell ref="F26:G26"/>
    <mergeCell ref="F27:G27"/>
    <mergeCell ref="B28:C28"/>
    <mergeCell ref="D28:E28"/>
    <mergeCell ref="F28:G28"/>
    <mergeCell ref="A29:N29"/>
    <mergeCell ref="A30:I30"/>
    <mergeCell ref="A17:A28"/>
    <mergeCell ref="B24:C27"/>
    <mergeCell ref="D24:E25"/>
    <mergeCell ref="D26:E27"/>
    <mergeCell ref="B17:C18"/>
    <mergeCell ref="D17:E18"/>
    <mergeCell ref="B19:C23"/>
    <mergeCell ref="D19:E20"/>
    <mergeCell ref="D22:E23"/>
    <mergeCell ref="A14:B15"/>
    <mergeCell ref="A8:B11"/>
    <mergeCell ref="A1:N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5"/>
  <sheetViews>
    <sheetView workbookViewId="0">
      <selection activeCell="I13" sqref="I13:N13"/>
    </sheetView>
  </sheetViews>
  <sheetFormatPr defaultColWidth="8.86111111111111" defaultRowHeight="14.4"/>
  <cols>
    <col min="2" max="5" width="7.46296296296296" customWidth="1"/>
    <col min="6" max="6" width="25.462962962963" customWidth="1"/>
    <col min="7" max="7" width="7.60185185185185" customWidth="1"/>
    <col min="8" max="8" width="13" customWidth="1"/>
    <col min="9" max="9" width="12.462962962963" customWidth="1"/>
    <col min="10" max="10" width="6.60185185185185" customWidth="1"/>
    <col min="12" max="12" width="14.3981481481481" customWidth="1"/>
    <col min="13" max="13" width="10.7314814814815" style="5" customWidth="1"/>
    <col min="14" max="14" width="16.8611111111111" customWidth="1"/>
  </cols>
  <sheetData>
    <row r="1" ht="39" customHeight="1" spans="1:14">
      <c r="A1" s="39" t="s">
        <v>147</v>
      </c>
      <c r="B1" s="39"/>
      <c r="C1" s="39"/>
      <c r="D1" s="39"/>
      <c r="E1" s="39"/>
      <c r="F1" s="39"/>
      <c r="G1" s="39"/>
      <c r="H1" s="39"/>
      <c r="I1" s="39"/>
      <c r="J1" s="39"/>
      <c r="K1" s="39"/>
      <c r="L1" s="39"/>
      <c r="M1" s="39"/>
      <c r="N1" s="39"/>
    </row>
    <row r="2" ht="15" customHeight="1" spans="1:14">
      <c r="A2" s="40" t="s">
        <v>23</v>
      </c>
      <c r="B2" s="40"/>
      <c r="C2" s="40"/>
      <c r="D2" s="40"/>
      <c r="E2" s="40"/>
      <c r="F2" s="40"/>
      <c r="G2" s="40"/>
      <c r="H2" s="40"/>
      <c r="I2" s="40"/>
      <c r="J2" s="40"/>
      <c r="K2" s="40"/>
      <c r="L2" s="40"/>
      <c r="M2" s="40"/>
      <c r="N2" s="40"/>
    </row>
    <row r="3" ht="27.95" customHeight="1" spans="1:14">
      <c r="A3" s="41" t="s">
        <v>133</v>
      </c>
      <c r="B3" s="41"/>
      <c r="C3" s="42" t="s">
        <v>15</v>
      </c>
      <c r="D3" s="42"/>
      <c r="E3" s="42"/>
      <c r="F3" s="42"/>
      <c r="G3" s="42"/>
      <c r="H3" s="42"/>
      <c r="I3" s="42"/>
      <c r="J3" s="42"/>
      <c r="K3" s="42"/>
      <c r="L3" s="42"/>
      <c r="M3" s="42"/>
      <c r="N3" s="42"/>
    </row>
    <row r="4" ht="27.95" customHeight="1" spans="1:14">
      <c r="A4" s="41" t="s">
        <v>134</v>
      </c>
      <c r="B4" s="41"/>
      <c r="C4" s="42" t="s">
        <v>148</v>
      </c>
      <c r="D4" s="42"/>
      <c r="E4" s="42"/>
      <c r="F4" s="42"/>
      <c r="G4" s="42"/>
      <c r="H4" s="42"/>
      <c r="I4" s="41" t="s">
        <v>149</v>
      </c>
      <c r="J4" s="41"/>
      <c r="K4" s="41" t="s">
        <v>25</v>
      </c>
      <c r="L4" s="41"/>
      <c r="M4" s="41"/>
      <c r="N4" s="41"/>
    </row>
    <row r="5" ht="27.95" customHeight="1" spans="1:14">
      <c r="A5" s="41"/>
      <c r="B5" s="41"/>
      <c r="C5" s="41"/>
      <c r="D5" s="41"/>
      <c r="E5" s="41" t="s">
        <v>26</v>
      </c>
      <c r="F5" s="41"/>
      <c r="G5" s="41" t="s">
        <v>27</v>
      </c>
      <c r="H5" s="41"/>
      <c r="I5" s="41" t="s">
        <v>28</v>
      </c>
      <c r="J5" s="41"/>
      <c r="K5" s="41" t="s">
        <v>51</v>
      </c>
      <c r="L5" s="41" t="s">
        <v>150</v>
      </c>
      <c r="M5" s="43" t="s">
        <v>30</v>
      </c>
      <c r="N5" s="43"/>
    </row>
    <row r="6" ht="27.95" customHeight="1" spans="1:14">
      <c r="A6" s="43" t="s">
        <v>151</v>
      </c>
      <c r="B6" s="43"/>
      <c r="C6" s="41" t="s">
        <v>152</v>
      </c>
      <c r="D6" s="41"/>
      <c r="E6" s="41">
        <v>1550000</v>
      </c>
      <c r="F6" s="41"/>
      <c r="G6" s="41" t="s">
        <v>325</v>
      </c>
      <c r="H6" s="41"/>
      <c r="I6" s="41" t="s">
        <v>325</v>
      </c>
      <c r="J6" s="41"/>
      <c r="K6" s="41">
        <v>10</v>
      </c>
      <c r="L6" s="47">
        <v>100</v>
      </c>
      <c r="M6" s="48">
        <v>10</v>
      </c>
      <c r="N6" s="48"/>
    </row>
    <row r="7" ht="27.95" customHeight="1" spans="1:14">
      <c r="A7" s="43" t="s">
        <v>135</v>
      </c>
      <c r="B7" s="43"/>
      <c r="C7" s="41" t="s">
        <v>154</v>
      </c>
      <c r="D7" s="41"/>
      <c r="E7" s="41" t="s">
        <v>326</v>
      </c>
      <c r="F7" s="41"/>
      <c r="G7" s="41" t="s">
        <v>325</v>
      </c>
      <c r="H7" s="41"/>
      <c r="I7" s="41" t="s">
        <v>325</v>
      </c>
      <c r="J7" s="41"/>
      <c r="K7" s="41" t="s">
        <v>157</v>
      </c>
      <c r="L7" s="47">
        <v>100</v>
      </c>
      <c r="M7" s="48" t="s">
        <v>39</v>
      </c>
      <c r="N7" s="48"/>
    </row>
    <row r="8" ht="27.95" customHeight="1" spans="1:14">
      <c r="A8" s="43" t="s">
        <v>135</v>
      </c>
      <c r="B8" s="43"/>
      <c r="C8" s="41" t="s">
        <v>143</v>
      </c>
      <c r="D8" s="41"/>
      <c r="E8" s="41" t="s">
        <v>159</v>
      </c>
      <c r="F8" s="41"/>
      <c r="G8" s="41" t="s">
        <v>159</v>
      </c>
      <c r="H8" s="41"/>
      <c r="I8" s="41" t="s">
        <v>159</v>
      </c>
      <c r="J8" s="41"/>
      <c r="K8" s="41" t="s">
        <v>157</v>
      </c>
      <c r="L8" s="47" t="s">
        <v>39</v>
      </c>
      <c r="M8" s="48" t="s">
        <v>39</v>
      </c>
      <c r="N8" s="48"/>
    </row>
    <row r="9" ht="27.95" customHeight="1" spans="1:14">
      <c r="A9" s="43" t="s">
        <v>135</v>
      </c>
      <c r="B9" s="43"/>
      <c r="C9" s="41" t="s">
        <v>144</v>
      </c>
      <c r="D9" s="41"/>
      <c r="E9" s="41" t="s">
        <v>159</v>
      </c>
      <c r="F9" s="41"/>
      <c r="G9" s="41" t="s">
        <v>159</v>
      </c>
      <c r="H9" s="41"/>
      <c r="I9" s="41" t="s">
        <v>159</v>
      </c>
      <c r="J9" s="41"/>
      <c r="K9" s="41" t="s">
        <v>157</v>
      </c>
      <c r="L9" s="47" t="s">
        <v>39</v>
      </c>
      <c r="M9" s="48" t="s">
        <v>39</v>
      </c>
      <c r="N9" s="48"/>
    </row>
    <row r="10" ht="27.95" hidden="1" customHeight="1" spans="1:14">
      <c r="A10" s="43"/>
      <c r="B10" s="43"/>
      <c r="C10" s="43"/>
      <c r="D10" s="43"/>
      <c r="E10" s="43"/>
      <c r="F10" s="43"/>
      <c r="G10" s="43"/>
      <c r="H10" s="43"/>
      <c r="I10" s="43"/>
      <c r="J10" s="43"/>
      <c r="K10" s="43"/>
      <c r="L10" s="43"/>
      <c r="M10" s="43"/>
      <c r="N10" s="43"/>
    </row>
    <row r="11" ht="27.95" customHeight="1" spans="1:14">
      <c r="A11" s="43" t="s">
        <v>31</v>
      </c>
      <c r="B11" s="43"/>
      <c r="C11" s="43" t="s">
        <v>160</v>
      </c>
      <c r="D11" s="43"/>
      <c r="E11" s="43"/>
      <c r="F11" s="43"/>
      <c r="G11" s="43"/>
      <c r="H11" s="43"/>
      <c r="I11" s="43"/>
      <c r="J11" s="43"/>
      <c r="K11" s="43"/>
      <c r="L11" s="43"/>
      <c r="M11" s="43"/>
      <c r="N11" s="43"/>
    </row>
    <row r="12" ht="27.95" customHeight="1" spans="1:14">
      <c r="A12" s="41" t="s">
        <v>161</v>
      </c>
      <c r="B12" s="41"/>
      <c r="C12" s="41" t="s">
        <v>43</v>
      </c>
      <c r="D12" s="41"/>
      <c r="E12" s="41"/>
      <c r="F12" s="41"/>
      <c r="G12" s="41"/>
      <c r="H12" s="41"/>
      <c r="I12" s="41" t="s">
        <v>45</v>
      </c>
      <c r="J12" s="41"/>
      <c r="K12" s="41"/>
      <c r="L12" s="41"/>
      <c r="M12" s="41"/>
      <c r="N12" s="41"/>
    </row>
    <row r="13" ht="87.95" customHeight="1" spans="1:14">
      <c r="A13" s="41"/>
      <c r="B13" s="41"/>
      <c r="C13" s="44" t="s">
        <v>327</v>
      </c>
      <c r="D13" s="44"/>
      <c r="E13" s="44"/>
      <c r="F13" s="44"/>
      <c r="G13" s="44"/>
      <c r="H13" s="44"/>
      <c r="I13" s="44" t="s">
        <v>328</v>
      </c>
      <c r="J13" s="44"/>
      <c r="K13" s="44"/>
      <c r="L13" s="44"/>
      <c r="M13" s="44"/>
      <c r="N13" s="44"/>
    </row>
    <row r="14" ht="27.95" customHeight="1" spans="1:14">
      <c r="A14" s="41"/>
      <c r="B14" s="41" t="s">
        <v>53</v>
      </c>
      <c r="C14" s="41"/>
      <c r="D14" s="41" t="s">
        <v>54</v>
      </c>
      <c r="E14" s="41"/>
      <c r="F14" s="41" t="s">
        <v>55</v>
      </c>
      <c r="G14" s="41"/>
      <c r="H14" s="41" t="s">
        <v>164</v>
      </c>
      <c r="I14" s="41" t="s">
        <v>49</v>
      </c>
      <c r="J14" s="41" t="s">
        <v>51</v>
      </c>
      <c r="K14" s="41" t="s">
        <v>50</v>
      </c>
      <c r="L14" s="41" t="s">
        <v>52</v>
      </c>
      <c r="M14" s="43" t="s">
        <v>30</v>
      </c>
      <c r="N14" s="43" t="s">
        <v>31</v>
      </c>
    </row>
    <row r="15" ht="27.95" customHeight="1" spans="1:14">
      <c r="A15" s="45" t="s">
        <v>329</v>
      </c>
      <c r="B15" s="43" t="s">
        <v>166</v>
      </c>
      <c r="C15" s="43"/>
      <c r="D15" s="43" t="s">
        <v>167</v>
      </c>
      <c r="E15" s="43"/>
      <c r="F15" s="43" t="s">
        <v>330</v>
      </c>
      <c r="G15" s="43"/>
      <c r="H15" s="43" t="s">
        <v>331</v>
      </c>
      <c r="I15" s="166" t="s">
        <v>332</v>
      </c>
      <c r="J15" s="43">
        <v>2</v>
      </c>
      <c r="K15" s="43" t="s">
        <v>177</v>
      </c>
      <c r="L15" s="49">
        <v>1</v>
      </c>
      <c r="M15" s="48">
        <v>2</v>
      </c>
      <c r="N15" s="43" t="s">
        <v>160</v>
      </c>
    </row>
    <row r="16" ht="27.95" customHeight="1" spans="1:14">
      <c r="A16" s="45" t="s">
        <v>329</v>
      </c>
      <c r="B16" s="43" t="s">
        <v>166</v>
      </c>
      <c r="C16" s="43"/>
      <c r="D16" s="43" t="s">
        <v>167</v>
      </c>
      <c r="E16" s="43"/>
      <c r="F16" s="43" t="s">
        <v>333</v>
      </c>
      <c r="G16" s="43"/>
      <c r="H16" s="43" t="s">
        <v>334</v>
      </c>
      <c r="I16" s="166" t="s">
        <v>317</v>
      </c>
      <c r="J16" s="43">
        <v>2</v>
      </c>
      <c r="K16" s="43" t="s">
        <v>177</v>
      </c>
      <c r="L16" s="49">
        <v>1</v>
      </c>
      <c r="M16" s="48">
        <v>2</v>
      </c>
      <c r="N16" s="43" t="s">
        <v>160</v>
      </c>
    </row>
    <row r="17" ht="27.95" customHeight="1" spans="1:14">
      <c r="A17" s="45" t="s">
        <v>329</v>
      </c>
      <c r="B17" s="43" t="s">
        <v>166</v>
      </c>
      <c r="C17" s="43"/>
      <c r="D17" s="43" t="s">
        <v>167</v>
      </c>
      <c r="E17" s="43"/>
      <c r="F17" s="43" t="s">
        <v>335</v>
      </c>
      <c r="G17" s="43"/>
      <c r="H17" s="43" t="s">
        <v>336</v>
      </c>
      <c r="I17" s="166" t="s">
        <v>337</v>
      </c>
      <c r="J17" s="43">
        <v>2</v>
      </c>
      <c r="K17" s="43" t="s">
        <v>177</v>
      </c>
      <c r="L17" s="49">
        <v>1</v>
      </c>
      <c r="M17" s="48">
        <v>2</v>
      </c>
      <c r="N17" s="43" t="s">
        <v>160</v>
      </c>
    </row>
    <row r="18" ht="27.95" customHeight="1" spans="1:14">
      <c r="A18" s="45" t="s">
        <v>329</v>
      </c>
      <c r="B18" s="43" t="s">
        <v>166</v>
      </c>
      <c r="C18" s="43"/>
      <c r="D18" s="43" t="s">
        <v>167</v>
      </c>
      <c r="E18" s="43"/>
      <c r="F18" s="43" t="s">
        <v>338</v>
      </c>
      <c r="G18" s="43"/>
      <c r="H18" s="43" t="s">
        <v>339</v>
      </c>
      <c r="I18" s="166" t="s">
        <v>340</v>
      </c>
      <c r="J18" s="43">
        <v>2</v>
      </c>
      <c r="K18" s="43" t="s">
        <v>177</v>
      </c>
      <c r="L18" s="49">
        <v>1</v>
      </c>
      <c r="M18" s="48">
        <v>2</v>
      </c>
      <c r="N18" s="43" t="s">
        <v>160</v>
      </c>
    </row>
    <row r="19" ht="27.95" customHeight="1" spans="1:14">
      <c r="A19" s="45" t="s">
        <v>329</v>
      </c>
      <c r="B19" s="43" t="s">
        <v>166</v>
      </c>
      <c r="C19" s="43"/>
      <c r="D19" s="43" t="s">
        <v>167</v>
      </c>
      <c r="E19" s="43"/>
      <c r="F19" s="43" t="s">
        <v>341</v>
      </c>
      <c r="G19" s="43"/>
      <c r="H19" s="43" t="s">
        <v>342</v>
      </c>
      <c r="I19" s="166" t="s">
        <v>343</v>
      </c>
      <c r="J19" s="43">
        <v>4</v>
      </c>
      <c r="K19" s="43" t="s">
        <v>177</v>
      </c>
      <c r="L19" s="49">
        <v>1</v>
      </c>
      <c r="M19" s="48">
        <v>4</v>
      </c>
      <c r="N19" s="43" t="s">
        <v>160</v>
      </c>
    </row>
    <row r="20" ht="27.95" customHeight="1" spans="1:14">
      <c r="A20" s="45" t="s">
        <v>329</v>
      </c>
      <c r="B20" s="43" t="s">
        <v>166</v>
      </c>
      <c r="C20" s="43"/>
      <c r="D20" s="43" t="s">
        <v>167</v>
      </c>
      <c r="E20" s="43"/>
      <c r="F20" s="43" t="s">
        <v>344</v>
      </c>
      <c r="G20" s="43"/>
      <c r="H20" s="43" t="s">
        <v>345</v>
      </c>
      <c r="I20" s="166" t="s">
        <v>346</v>
      </c>
      <c r="J20" s="43">
        <v>2</v>
      </c>
      <c r="K20" s="43" t="s">
        <v>177</v>
      </c>
      <c r="L20" s="49">
        <v>1</v>
      </c>
      <c r="M20" s="48">
        <v>2</v>
      </c>
      <c r="N20" s="43" t="s">
        <v>160</v>
      </c>
    </row>
    <row r="21" ht="27.95" customHeight="1" spans="1:14">
      <c r="A21" s="45" t="s">
        <v>329</v>
      </c>
      <c r="B21" s="43" t="s">
        <v>166</v>
      </c>
      <c r="C21" s="43"/>
      <c r="D21" s="43" t="s">
        <v>167</v>
      </c>
      <c r="E21" s="43"/>
      <c r="F21" s="43" t="s">
        <v>347</v>
      </c>
      <c r="G21" s="43"/>
      <c r="H21" s="43" t="s">
        <v>348</v>
      </c>
      <c r="I21" s="166" t="s">
        <v>349</v>
      </c>
      <c r="J21" s="43">
        <v>2</v>
      </c>
      <c r="K21" s="43" t="s">
        <v>177</v>
      </c>
      <c r="L21" s="49">
        <v>1</v>
      </c>
      <c r="M21" s="48">
        <v>2</v>
      </c>
      <c r="N21" s="43" t="s">
        <v>160</v>
      </c>
    </row>
    <row r="22" ht="27.95" customHeight="1" spans="1:14">
      <c r="A22" s="45" t="s">
        <v>329</v>
      </c>
      <c r="B22" s="43" t="s">
        <v>166</v>
      </c>
      <c r="C22" s="43"/>
      <c r="D22" s="43" t="s">
        <v>167</v>
      </c>
      <c r="E22" s="43"/>
      <c r="F22" s="43" t="s">
        <v>350</v>
      </c>
      <c r="G22" s="43"/>
      <c r="H22" s="43" t="s">
        <v>351</v>
      </c>
      <c r="I22" s="166" t="s">
        <v>352</v>
      </c>
      <c r="J22" s="43">
        <v>2</v>
      </c>
      <c r="K22" s="43" t="s">
        <v>177</v>
      </c>
      <c r="L22" s="49">
        <v>1</v>
      </c>
      <c r="M22" s="48">
        <v>2</v>
      </c>
      <c r="N22" s="43" t="s">
        <v>160</v>
      </c>
    </row>
    <row r="23" ht="27.95" customHeight="1" spans="1:16">
      <c r="A23" s="45" t="s">
        <v>329</v>
      </c>
      <c r="B23" s="43" t="s">
        <v>166</v>
      </c>
      <c r="C23" s="43"/>
      <c r="D23" s="43" t="s">
        <v>167</v>
      </c>
      <c r="E23" s="43"/>
      <c r="F23" s="43" t="s">
        <v>353</v>
      </c>
      <c r="G23" s="43"/>
      <c r="H23" s="43" t="s">
        <v>354</v>
      </c>
      <c r="I23" s="166" t="s">
        <v>355</v>
      </c>
      <c r="J23" s="43">
        <v>2</v>
      </c>
      <c r="K23" s="43" t="s">
        <v>177</v>
      </c>
      <c r="L23" s="49">
        <v>1</v>
      </c>
      <c r="M23" s="48">
        <v>2</v>
      </c>
      <c r="N23" s="43" t="s">
        <v>160</v>
      </c>
      <c r="P23" s="1"/>
    </row>
    <row r="24" ht="27.95" customHeight="1" spans="1:14">
      <c r="A24" s="45" t="s">
        <v>329</v>
      </c>
      <c r="B24" s="43" t="s">
        <v>187</v>
      </c>
      <c r="C24" s="43"/>
      <c r="D24" s="43" t="s">
        <v>188</v>
      </c>
      <c r="E24" s="43"/>
      <c r="F24" s="43" t="s">
        <v>356</v>
      </c>
      <c r="G24" s="43"/>
      <c r="H24" s="43" t="s">
        <v>357</v>
      </c>
      <c r="I24" s="166" t="s">
        <v>358</v>
      </c>
      <c r="J24" s="43">
        <v>2</v>
      </c>
      <c r="K24" s="43" t="s">
        <v>359</v>
      </c>
      <c r="L24" s="49">
        <v>1</v>
      </c>
      <c r="M24" s="48">
        <v>2</v>
      </c>
      <c r="N24" s="43" t="s">
        <v>160</v>
      </c>
    </row>
    <row r="25" ht="27.95" customHeight="1" spans="1:16">
      <c r="A25" s="45" t="s">
        <v>329</v>
      </c>
      <c r="B25" s="43" t="s">
        <v>187</v>
      </c>
      <c r="C25" s="43"/>
      <c r="D25" s="43" t="s">
        <v>188</v>
      </c>
      <c r="E25" s="43"/>
      <c r="F25" s="43" t="s">
        <v>360</v>
      </c>
      <c r="G25" s="43"/>
      <c r="H25" s="43" t="s">
        <v>361</v>
      </c>
      <c r="I25" s="166" t="s">
        <v>362</v>
      </c>
      <c r="J25" s="43">
        <v>2</v>
      </c>
      <c r="K25" s="43" t="s">
        <v>363</v>
      </c>
      <c r="L25" s="49">
        <v>1</v>
      </c>
      <c r="M25" s="48">
        <v>2</v>
      </c>
      <c r="N25" s="43" t="s">
        <v>160</v>
      </c>
      <c r="P25" s="1"/>
    </row>
    <row r="26" ht="27.95" customHeight="1" spans="1:14">
      <c r="A26" s="45" t="s">
        <v>329</v>
      </c>
      <c r="B26" s="43" t="s">
        <v>187</v>
      </c>
      <c r="C26" s="43"/>
      <c r="D26" s="43" t="s">
        <v>188</v>
      </c>
      <c r="E26" s="43"/>
      <c r="F26" s="43" t="s">
        <v>364</v>
      </c>
      <c r="G26" s="43"/>
      <c r="H26" s="43" t="s">
        <v>365</v>
      </c>
      <c r="I26" s="166" t="s">
        <v>366</v>
      </c>
      <c r="J26" s="43">
        <v>2</v>
      </c>
      <c r="K26" s="43" t="s">
        <v>359</v>
      </c>
      <c r="L26" s="49">
        <v>1</v>
      </c>
      <c r="M26" s="48">
        <v>2</v>
      </c>
      <c r="N26" s="43" t="s">
        <v>160</v>
      </c>
    </row>
    <row r="27" ht="27.95" customHeight="1" spans="1:14">
      <c r="A27" s="45" t="s">
        <v>329</v>
      </c>
      <c r="B27" s="43" t="s">
        <v>187</v>
      </c>
      <c r="C27" s="43"/>
      <c r="D27" s="43" t="s">
        <v>188</v>
      </c>
      <c r="E27" s="43"/>
      <c r="F27" s="43" t="s">
        <v>367</v>
      </c>
      <c r="G27" s="43"/>
      <c r="H27" s="43" t="s">
        <v>368</v>
      </c>
      <c r="I27" s="166" t="s">
        <v>369</v>
      </c>
      <c r="J27" s="43">
        <v>2</v>
      </c>
      <c r="K27" s="43" t="s">
        <v>359</v>
      </c>
      <c r="L27" s="49">
        <v>1</v>
      </c>
      <c r="M27" s="48">
        <v>2</v>
      </c>
      <c r="N27" s="43" t="s">
        <v>160</v>
      </c>
    </row>
    <row r="28" ht="27.95" customHeight="1" spans="1:14">
      <c r="A28" s="45" t="s">
        <v>329</v>
      </c>
      <c r="B28" s="43" t="s">
        <v>187</v>
      </c>
      <c r="C28" s="43"/>
      <c r="D28" s="43" t="s">
        <v>188</v>
      </c>
      <c r="E28" s="43"/>
      <c r="F28" s="43" t="s">
        <v>370</v>
      </c>
      <c r="G28" s="43"/>
      <c r="H28" s="43" t="s">
        <v>371</v>
      </c>
      <c r="I28" s="166" t="s">
        <v>372</v>
      </c>
      <c r="J28" s="43">
        <v>2</v>
      </c>
      <c r="K28" s="43" t="s">
        <v>193</v>
      </c>
      <c r="L28" s="49">
        <v>1</v>
      </c>
      <c r="M28" s="48">
        <v>2</v>
      </c>
      <c r="N28" s="43" t="s">
        <v>160</v>
      </c>
    </row>
    <row r="29" ht="27.95" customHeight="1" spans="1:14">
      <c r="A29" s="45" t="s">
        <v>329</v>
      </c>
      <c r="B29" s="43" t="s">
        <v>187</v>
      </c>
      <c r="C29" s="43"/>
      <c r="D29" s="43" t="s">
        <v>188</v>
      </c>
      <c r="E29" s="43"/>
      <c r="F29" s="43" t="s">
        <v>373</v>
      </c>
      <c r="G29" s="43"/>
      <c r="H29" s="43" t="s">
        <v>374</v>
      </c>
      <c r="I29" s="166" t="s">
        <v>375</v>
      </c>
      <c r="J29" s="43">
        <v>4</v>
      </c>
      <c r="K29" s="43" t="s">
        <v>193</v>
      </c>
      <c r="L29" s="49">
        <v>1</v>
      </c>
      <c r="M29" s="48">
        <v>4</v>
      </c>
      <c r="N29" s="43" t="s">
        <v>160</v>
      </c>
    </row>
    <row r="30" ht="27.95" customHeight="1" spans="1:14">
      <c r="A30" s="45" t="s">
        <v>329</v>
      </c>
      <c r="B30" s="43" t="s">
        <v>187</v>
      </c>
      <c r="C30" s="43"/>
      <c r="D30" s="43" t="s">
        <v>188</v>
      </c>
      <c r="E30" s="43"/>
      <c r="F30" s="43" t="s">
        <v>376</v>
      </c>
      <c r="G30" s="43"/>
      <c r="H30" s="43" t="s">
        <v>377</v>
      </c>
      <c r="I30" s="166" t="s">
        <v>378</v>
      </c>
      <c r="J30" s="43">
        <v>2</v>
      </c>
      <c r="K30" s="43" t="s">
        <v>359</v>
      </c>
      <c r="L30" s="49">
        <v>1</v>
      </c>
      <c r="M30" s="48">
        <v>2</v>
      </c>
      <c r="N30" s="43" t="s">
        <v>160</v>
      </c>
    </row>
    <row r="31" ht="27.95" customHeight="1" spans="1:14">
      <c r="A31" s="45" t="s">
        <v>329</v>
      </c>
      <c r="B31" s="43" t="s">
        <v>187</v>
      </c>
      <c r="C31" s="43"/>
      <c r="D31" s="43" t="s">
        <v>188</v>
      </c>
      <c r="E31" s="43"/>
      <c r="F31" s="43" t="s">
        <v>379</v>
      </c>
      <c r="G31" s="43"/>
      <c r="H31" s="43" t="s">
        <v>380</v>
      </c>
      <c r="I31" s="166" t="s">
        <v>192</v>
      </c>
      <c r="J31" s="43">
        <v>2</v>
      </c>
      <c r="K31" s="43" t="s">
        <v>381</v>
      </c>
      <c r="L31" s="49">
        <v>1</v>
      </c>
      <c r="M31" s="48">
        <v>2</v>
      </c>
      <c r="N31" s="43" t="s">
        <v>160</v>
      </c>
    </row>
    <row r="32" ht="27.95" customHeight="1" spans="1:14">
      <c r="A32" s="45" t="s">
        <v>329</v>
      </c>
      <c r="B32" s="43" t="s">
        <v>187</v>
      </c>
      <c r="C32" s="43"/>
      <c r="D32" s="43" t="s">
        <v>188</v>
      </c>
      <c r="E32" s="43"/>
      <c r="F32" s="43" t="s">
        <v>382</v>
      </c>
      <c r="G32" s="43"/>
      <c r="H32" s="43" t="s">
        <v>383</v>
      </c>
      <c r="I32" s="166" t="s">
        <v>384</v>
      </c>
      <c r="J32" s="43">
        <v>2</v>
      </c>
      <c r="K32" s="43" t="s">
        <v>193</v>
      </c>
      <c r="L32" s="49">
        <v>1</v>
      </c>
      <c r="M32" s="48">
        <v>2</v>
      </c>
      <c r="N32" s="43" t="s">
        <v>160</v>
      </c>
    </row>
    <row r="33" ht="27.95" customHeight="1" spans="1:14">
      <c r="A33" s="45" t="s">
        <v>329</v>
      </c>
      <c r="B33" s="43" t="s">
        <v>187</v>
      </c>
      <c r="C33" s="43"/>
      <c r="D33" s="43" t="s">
        <v>188</v>
      </c>
      <c r="E33" s="43"/>
      <c r="F33" s="43" t="s">
        <v>385</v>
      </c>
      <c r="G33" s="43"/>
      <c r="H33" s="43" t="s">
        <v>386</v>
      </c>
      <c r="I33" s="166" t="s">
        <v>387</v>
      </c>
      <c r="J33" s="43">
        <v>2</v>
      </c>
      <c r="K33" s="43" t="s">
        <v>381</v>
      </c>
      <c r="L33" s="49">
        <v>1</v>
      </c>
      <c r="M33" s="48">
        <v>2</v>
      </c>
      <c r="N33" s="43" t="s">
        <v>160</v>
      </c>
    </row>
    <row r="34" ht="27.95" customHeight="1" spans="1:14">
      <c r="A34" s="45" t="s">
        <v>329</v>
      </c>
      <c r="B34" s="43" t="s">
        <v>187</v>
      </c>
      <c r="C34" s="43"/>
      <c r="D34" s="43" t="s">
        <v>188</v>
      </c>
      <c r="E34" s="43"/>
      <c r="F34" s="43" t="s">
        <v>388</v>
      </c>
      <c r="G34" s="43"/>
      <c r="H34" s="43" t="s">
        <v>389</v>
      </c>
      <c r="I34" s="166" t="s">
        <v>390</v>
      </c>
      <c r="J34" s="43">
        <v>2</v>
      </c>
      <c r="K34" s="43" t="s">
        <v>359</v>
      </c>
      <c r="L34" s="49">
        <v>1</v>
      </c>
      <c r="M34" s="48">
        <v>2</v>
      </c>
      <c r="N34" s="43" t="s">
        <v>160</v>
      </c>
    </row>
    <row r="35" ht="27.95" customHeight="1" spans="1:14">
      <c r="A35" s="45" t="s">
        <v>329</v>
      </c>
      <c r="B35" s="43" t="s">
        <v>187</v>
      </c>
      <c r="C35" s="43"/>
      <c r="D35" s="43" t="s">
        <v>188</v>
      </c>
      <c r="E35" s="43"/>
      <c r="F35" s="43" t="s">
        <v>391</v>
      </c>
      <c r="G35" s="43"/>
      <c r="H35" s="43" t="s">
        <v>392</v>
      </c>
      <c r="I35" s="166" t="s">
        <v>393</v>
      </c>
      <c r="J35" s="43">
        <v>2</v>
      </c>
      <c r="K35" s="43" t="s">
        <v>381</v>
      </c>
      <c r="L35" s="49">
        <v>1</v>
      </c>
      <c r="M35" s="48">
        <v>2</v>
      </c>
      <c r="N35" s="43" t="s">
        <v>160</v>
      </c>
    </row>
    <row r="36" ht="27.95" customHeight="1" spans="1:14">
      <c r="A36" s="45" t="s">
        <v>329</v>
      </c>
      <c r="B36" s="43" t="s">
        <v>187</v>
      </c>
      <c r="C36" s="43"/>
      <c r="D36" s="43" t="s">
        <v>188</v>
      </c>
      <c r="E36" s="43"/>
      <c r="F36" s="43" t="s">
        <v>394</v>
      </c>
      <c r="G36" s="43"/>
      <c r="H36" s="43" t="s">
        <v>395</v>
      </c>
      <c r="I36" s="166" t="s">
        <v>396</v>
      </c>
      <c r="J36" s="43">
        <v>2</v>
      </c>
      <c r="K36" s="43" t="s">
        <v>359</v>
      </c>
      <c r="L36" s="49">
        <v>1</v>
      </c>
      <c r="M36" s="48">
        <v>2</v>
      </c>
      <c r="N36" s="43" t="s">
        <v>160</v>
      </c>
    </row>
    <row r="37" ht="27.95" customHeight="1" spans="1:14">
      <c r="A37" s="45" t="s">
        <v>329</v>
      </c>
      <c r="B37" s="43" t="s">
        <v>187</v>
      </c>
      <c r="C37" s="43"/>
      <c r="D37" s="43" t="s">
        <v>208</v>
      </c>
      <c r="E37" s="43"/>
      <c r="F37" s="43" t="s">
        <v>397</v>
      </c>
      <c r="G37" s="43"/>
      <c r="H37" s="43" t="s">
        <v>210</v>
      </c>
      <c r="I37" s="166" t="s">
        <v>60</v>
      </c>
      <c r="J37" s="43">
        <v>1</v>
      </c>
      <c r="K37" s="43" t="s">
        <v>61</v>
      </c>
      <c r="L37" s="49">
        <v>1</v>
      </c>
      <c r="M37" s="48">
        <v>1</v>
      </c>
      <c r="N37" s="43" t="s">
        <v>160</v>
      </c>
    </row>
    <row r="38" ht="27.95" customHeight="1" spans="1:14">
      <c r="A38" s="45" t="s">
        <v>329</v>
      </c>
      <c r="B38" s="43" t="s">
        <v>187</v>
      </c>
      <c r="C38" s="43"/>
      <c r="D38" s="43" t="s">
        <v>208</v>
      </c>
      <c r="E38" s="43"/>
      <c r="F38" s="43" t="s">
        <v>398</v>
      </c>
      <c r="G38" s="43"/>
      <c r="H38" s="43" t="s">
        <v>236</v>
      </c>
      <c r="I38" s="166" t="s">
        <v>278</v>
      </c>
      <c r="J38" s="43">
        <v>1</v>
      </c>
      <c r="K38" s="43" t="s">
        <v>61</v>
      </c>
      <c r="L38" s="49">
        <v>1</v>
      </c>
      <c r="M38" s="48">
        <v>1</v>
      </c>
      <c r="N38" s="43" t="s">
        <v>160</v>
      </c>
    </row>
    <row r="39" ht="27.95" customHeight="1" spans="1:14">
      <c r="A39" s="45" t="s">
        <v>329</v>
      </c>
      <c r="B39" s="43" t="s">
        <v>187</v>
      </c>
      <c r="C39" s="43"/>
      <c r="D39" s="43" t="s">
        <v>208</v>
      </c>
      <c r="E39" s="43"/>
      <c r="F39" s="43" t="s">
        <v>399</v>
      </c>
      <c r="G39" s="43"/>
      <c r="H39" s="43" t="s">
        <v>236</v>
      </c>
      <c r="I39" s="166" t="s">
        <v>278</v>
      </c>
      <c r="J39" s="43">
        <v>1</v>
      </c>
      <c r="K39" s="43" t="s">
        <v>61</v>
      </c>
      <c r="L39" s="49">
        <v>1</v>
      </c>
      <c r="M39" s="48">
        <v>1</v>
      </c>
      <c r="N39" s="43" t="s">
        <v>160</v>
      </c>
    </row>
    <row r="40" ht="27.95" customHeight="1" spans="1:14">
      <c r="A40" s="45" t="s">
        <v>329</v>
      </c>
      <c r="B40" s="43" t="s">
        <v>187</v>
      </c>
      <c r="C40" s="43"/>
      <c r="D40" s="43" t="s">
        <v>208</v>
      </c>
      <c r="E40" s="43"/>
      <c r="F40" s="43" t="s">
        <v>400</v>
      </c>
      <c r="G40" s="43"/>
      <c r="H40" s="43" t="s">
        <v>210</v>
      </c>
      <c r="I40" s="166" t="s">
        <v>60</v>
      </c>
      <c r="J40" s="43">
        <v>1</v>
      </c>
      <c r="K40" s="43" t="s">
        <v>61</v>
      </c>
      <c r="L40" s="49">
        <v>1</v>
      </c>
      <c r="M40" s="48">
        <v>1</v>
      </c>
      <c r="N40" s="43" t="s">
        <v>160</v>
      </c>
    </row>
    <row r="41" ht="27.95" customHeight="1" spans="1:14">
      <c r="A41" s="45" t="s">
        <v>329</v>
      </c>
      <c r="B41" s="43" t="s">
        <v>187</v>
      </c>
      <c r="C41" s="43"/>
      <c r="D41" s="43" t="s">
        <v>208</v>
      </c>
      <c r="E41" s="43"/>
      <c r="F41" s="43" t="s">
        <v>401</v>
      </c>
      <c r="G41" s="43"/>
      <c r="H41" s="43" t="s">
        <v>236</v>
      </c>
      <c r="I41" s="166" t="s">
        <v>278</v>
      </c>
      <c r="J41" s="43">
        <v>1</v>
      </c>
      <c r="K41" s="43" t="s">
        <v>61</v>
      </c>
      <c r="L41" s="49">
        <v>1</v>
      </c>
      <c r="M41" s="48">
        <v>1</v>
      </c>
      <c r="N41" s="43" t="s">
        <v>160</v>
      </c>
    </row>
    <row r="42" ht="27.95" customHeight="1" spans="1:14">
      <c r="A42" s="45" t="s">
        <v>329</v>
      </c>
      <c r="B42" s="43" t="s">
        <v>187</v>
      </c>
      <c r="C42" s="43"/>
      <c r="D42" s="43" t="s">
        <v>208</v>
      </c>
      <c r="E42" s="43"/>
      <c r="F42" s="43" t="s">
        <v>402</v>
      </c>
      <c r="G42" s="43"/>
      <c r="H42" s="43" t="s">
        <v>210</v>
      </c>
      <c r="I42" s="166" t="s">
        <v>60</v>
      </c>
      <c r="J42" s="43">
        <v>1</v>
      </c>
      <c r="K42" s="43" t="s">
        <v>61</v>
      </c>
      <c r="L42" s="49">
        <v>1</v>
      </c>
      <c r="M42" s="48">
        <v>1</v>
      </c>
      <c r="N42" s="43" t="s">
        <v>160</v>
      </c>
    </row>
    <row r="43" ht="27.95" customHeight="1" spans="1:14">
      <c r="A43" s="45" t="s">
        <v>329</v>
      </c>
      <c r="B43" s="43" t="s">
        <v>187</v>
      </c>
      <c r="C43" s="43"/>
      <c r="D43" s="43" t="s">
        <v>214</v>
      </c>
      <c r="E43" s="43"/>
      <c r="F43" s="43" t="s">
        <v>403</v>
      </c>
      <c r="G43" s="43"/>
      <c r="H43" s="43" t="s">
        <v>115</v>
      </c>
      <c r="I43" s="166" t="s">
        <v>287</v>
      </c>
      <c r="J43" s="43">
        <v>6</v>
      </c>
      <c r="K43" s="43" t="s">
        <v>61</v>
      </c>
      <c r="L43" s="49">
        <v>1</v>
      </c>
      <c r="M43" s="48">
        <v>6</v>
      </c>
      <c r="N43" s="43" t="s">
        <v>160</v>
      </c>
    </row>
    <row r="44" ht="27.95" customHeight="1" spans="1:14">
      <c r="A44" s="45" t="s">
        <v>329</v>
      </c>
      <c r="B44" s="43" t="s">
        <v>220</v>
      </c>
      <c r="C44" s="43"/>
      <c r="D44" s="43" t="s">
        <v>221</v>
      </c>
      <c r="E44" s="43"/>
      <c r="F44" s="43" t="s">
        <v>404</v>
      </c>
      <c r="G44" s="43"/>
      <c r="H44" s="43" t="s">
        <v>183</v>
      </c>
      <c r="I44" s="43" t="s">
        <v>183</v>
      </c>
      <c r="J44" s="43">
        <v>2</v>
      </c>
      <c r="K44" s="43" t="s">
        <v>39</v>
      </c>
      <c r="L44" s="49">
        <v>1</v>
      </c>
      <c r="M44" s="48">
        <v>2</v>
      </c>
      <c r="N44" s="43" t="s">
        <v>160</v>
      </c>
    </row>
    <row r="45" ht="27.95" customHeight="1" spans="1:14">
      <c r="A45" s="45" t="s">
        <v>329</v>
      </c>
      <c r="B45" s="43" t="s">
        <v>220</v>
      </c>
      <c r="C45" s="43"/>
      <c r="D45" s="43" t="s">
        <v>221</v>
      </c>
      <c r="E45" s="43"/>
      <c r="F45" s="43" t="s">
        <v>405</v>
      </c>
      <c r="G45" s="43"/>
      <c r="H45" s="43" t="s">
        <v>406</v>
      </c>
      <c r="I45" s="43" t="s">
        <v>406</v>
      </c>
      <c r="J45" s="43">
        <v>2</v>
      </c>
      <c r="K45" s="43" t="s">
        <v>39</v>
      </c>
      <c r="L45" s="49">
        <v>1</v>
      </c>
      <c r="M45" s="48">
        <v>2</v>
      </c>
      <c r="N45" s="43" t="s">
        <v>160</v>
      </c>
    </row>
    <row r="46" ht="27.95" customHeight="1" spans="1:14">
      <c r="A46" s="45" t="s">
        <v>329</v>
      </c>
      <c r="B46" s="43" t="s">
        <v>220</v>
      </c>
      <c r="C46" s="43"/>
      <c r="D46" s="43" t="s">
        <v>221</v>
      </c>
      <c r="E46" s="43"/>
      <c r="F46" s="43" t="s">
        <v>407</v>
      </c>
      <c r="G46" s="43"/>
      <c r="H46" s="43" t="s">
        <v>406</v>
      </c>
      <c r="I46" s="43" t="s">
        <v>406</v>
      </c>
      <c r="J46" s="43">
        <v>2</v>
      </c>
      <c r="K46" s="43" t="s">
        <v>39</v>
      </c>
      <c r="L46" s="49">
        <v>1</v>
      </c>
      <c r="M46" s="48">
        <v>2</v>
      </c>
      <c r="N46" s="43" t="s">
        <v>160</v>
      </c>
    </row>
    <row r="47" ht="27.95" customHeight="1" spans="1:14">
      <c r="A47" s="45" t="s">
        <v>329</v>
      </c>
      <c r="B47" s="43" t="s">
        <v>220</v>
      </c>
      <c r="C47" s="43"/>
      <c r="D47" s="43" t="s">
        <v>224</v>
      </c>
      <c r="E47" s="43"/>
      <c r="F47" s="43" t="s">
        <v>408</v>
      </c>
      <c r="G47" s="43"/>
      <c r="H47" s="43" t="s">
        <v>409</v>
      </c>
      <c r="I47" s="166" t="s">
        <v>322</v>
      </c>
      <c r="J47" s="43">
        <v>3</v>
      </c>
      <c r="K47" s="43" t="s">
        <v>198</v>
      </c>
      <c r="L47" s="49">
        <v>1</v>
      </c>
      <c r="M47" s="48">
        <v>3</v>
      </c>
      <c r="N47" s="43" t="s">
        <v>160</v>
      </c>
    </row>
    <row r="48" ht="27.95" customHeight="1" spans="1:14">
      <c r="A48" s="45" t="s">
        <v>329</v>
      </c>
      <c r="B48" s="43" t="s">
        <v>220</v>
      </c>
      <c r="C48" s="43"/>
      <c r="D48" s="43" t="s">
        <v>224</v>
      </c>
      <c r="E48" s="43"/>
      <c r="F48" s="43" t="s">
        <v>410</v>
      </c>
      <c r="G48" s="43"/>
      <c r="H48" s="43" t="s">
        <v>298</v>
      </c>
      <c r="I48" s="166" t="s">
        <v>118</v>
      </c>
      <c r="J48" s="43">
        <v>2</v>
      </c>
      <c r="K48" s="43" t="s">
        <v>61</v>
      </c>
      <c r="L48" s="49">
        <v>1</v>
      </c>
      <c r="M48" s="48">
        <v>2</v>
      </c>
      <c r="N48" s="43" t="s">
        <v>160</v>
      </c>
    </row>
    <row r="49" ht="27.95" customHeight="1" spans="1:14">
      <c r="A49" s="45" t="s">
        <v>329</v>
      </c>
      <c r="B49" s="43" t="s">
        <v>220</v>
      </c>
      <c r="C49" s="43"/>
      <c r="D49" s="43" t="s">
        <v>229</v>
      </c>
      <c r="E49" s="43"/>
      <c r="F49" s="43" t="s">
        <v>411</v>
      </c>
      <c r="G49" s="43"/>
      <c r="H49" s="43" t="s">
        <v>412</v>
      </c>
      <c r="I49" s="43" t="s">
        <v>412</v>
      </c>
      <c r="J49" s="43">
        <v>2</v>
      </c>
      <c r="K49" s="43" t="s">
        <v>39</v>
      </c>
      <c r="L49" s="49">
        <v>1</v>
      </c>
      <c r="M49" s="48">
        <v>2</v>
      </c>
      <c r="N49" s="43" t="s">
        <v>160</v>
      </c>
    </row>
    <row r="50" ht="27.95" customHeight="1" spans="1:14">
      <c r="A50" s="45" t="s">
        <v>329</v>
      </c>
      <c r="B50" s="43" t="s">
        <v>220</v>
      </c>
      <c r="C50" s="43"/>
      <c r="D50" s="43" t="s">
        <v>229</v>
      </c>
      <c r="E50" s="43"/>
      <c r="F50" s="43" t="s">
        <v>413</v>
      </c>
      <c r="G50" s="43"/>
      <c r="H50" s="43" t="s">
        <v>412</v>
      </c>
      <c r="I50" s="43" t="s">
        <v>412</v>
      </c>
      <c r="J50" s="43">
        <v>2</v>
      </c>
      <c r="K50" s="43" t="s">
        <v>39</v>
      </c>
      <c r="L50" s="49">
        <v>1</v>
      </c>
      <c r="M50" s="48">
        <v>2</v>
      </c>
      <c r="N50" s="43" t="s">
        <v>160</v>
      </c>
    </row>
    <row r="51" ht="27.95" customHeight="1" spans="1:14">
      <c r="A51" s="45" t="s">
        <v>329</v>
      </c>
      <c r="B51" s="43" t="s">
        <v>220</v>
      </c>
      <c r="C51" s="43"/>
      <c r="D51" s="43" t="s">
        <v>229</v>
      </c>
      <c r="E51" s="43"/>
      <c r="F51" s="43" t="s">
        <v>414</v>
      </c>
      <c r="G51" s="43"/>
      <c r="H51" s="43" t="s">
        <v>415</v>
      </c>
      <c r="I51" s="43" t="s">
        <v>415</v>
      </c>
      <c r="J51" s="43">
        <v>2</v>
      </c>
      <c r="K51" s="43" t="s">
        <v>39</v>
      </c>
      <c r="L51" s="49">
        <v>1</v>
      </c>
      <c r="M51" s="48">
        <v>2</v>
      </c>
      <c r="N51" s="43" t="s">
        <v>160</v>
      </c>
    </row>
    <row r="52" ht="27.95" customHeight="1" spans="1:14">
      <c r="A52" s="45" t="s">
        <v>329</v>
      </c>
      <c r="B52" s="43" t="s">
        <v>220</v>
      </c>
      <c r="C52" s="43"/>
      <c r="D52" s="43" t="s">
        <v>229</v>
      </c>
      <c r="E52" s="43"/>
      <c r="F52" s="43" t="s">
        <v>416</v>
      </c>
      <c r="G52" s="43"/>
      <c r="H52" s="43" t="s">
        <v>406</v>
      </c>
      <c r="I52" s="43" t="s">
        <v>406</v>
      </c>
      <c r="J52" s="43">
        <v>3</v>
      </c>
      <c r="K52" s="43" t="s">
        <v>39</v>
      </c>
      <c r="L52" s="49">
        <v>1</v>
      </c>
      <c r="M52" s="48">
        <v>3</v>
      </c>
      <c r="N52" s="43" t="s">
        <v>160</v>
      </c>
    </row>
    <row r="53" ht="27.95" customHeight="1" spans="1:14">
      <c r="A53" s="45" t="s">
        <v>329</v>
      </c>
      <c r="B53" s="43" t="s">
        <v>233</v>
      </c>
      <c r="C53" s="43"/>
      <c r="D53" s="43" t="s">
        <v>234</v>
      </c>
      <c r="E53" s="43"/>
      <c r="F53" s="43" t="s">
        <v>417</v>
      </c>
      <c r="G53" s="43"/>
      <c r="H53" s="43" t="s">
        <v>236</v>
      </c>
      <c r="I53" s="166" t="s">
        <v>278</v>
      </c>
      <c r="J53" s="43">
        <v>10</v>
      </c>
      <c r="K53" s="43" t="s">
        <v>61</v>
      </c>
      <c r="L53" s="49">
        <v>1</v>
      </c>
      <c r="M53" s="48">
        <v>10</v>
      </c>
      <c r="N53" s="43" t="s">
        <v>160</v>
      </c>
    </row>
    <row r="54" ht="18" hidden="1" customHeight="1" spans="1:14">
      <c r="A54" s="45"/>
      <c r="B54" s="45"/>
      <c r="C54" s="45"/>
      <c r="D54" s="45"/>
      <c r="E54" s="45"/>
      <c r="F54" s="45"/>
      <c r="G54" s="45"/>
      <c r="H54" s="45"/>
      <c r="I54" s="45"/>
      <c r="J54" s="45"/>
      <c r="K54" s="45"/>
      <c r="L54" s="45"/>
      <c r="M54" s="45"/>
      <c r="N54" s="45"/>
    </row>
    <row r="55" ht="27.95" customHeight="1" spans="1:14">
      <c r="A55" s="46" t="s">
        <v>129</v>
      </c>
      <c r="B55" s="46"/>
      <c r="C55" s="46"/>
      <c r="D55" s="46"/>
      <c r="E55" s="46"/>
      <c r="F55" s="46"/>
      <c r="G55" s="46"/>
      <c r="H55" s="46"/>
      <c r="I55" s="46"/>
      <c r="J55" s="46">
        <v>100</v>
      </c>
      <c r="K55" s="50"/>
      <c r="L55" s="50"/>
      <c r="M55" s="51">
        <f>SUM(M15:M53)+M6</f>
        <v>100</v>
      </c>
      <c r="N55" s="41"/>
    </row>
  </sheetData>
  <mergeCells count="10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D43:E43"/>
    <mergeCell ref="F43:G43"/>
    <mergeCell ref="F44:G44"/>
    <mergeCell ref="F45:G45"/>
    <mergeCell ref="F46:G46"/>
    <mergeCell ref="F47:G47"/>
    <mergeCell ref="F48:G48"/>
    <mergeCell ref="F49:G49"/>
    <mergeCell ref="F50:G50"/>
    <mergeCell ref="F51:G51"/>
    <mergeCell ref="F52:G52"/>
    <mergeCell ref="B53:C53"/>
    <mergeCell ref="D53:E53"/>
    <mergeCell ref="F53:G53"/>
    <mergeCell ref="A54:N54"/>
    <mergeCell ref="A55:I55"/>
    <mergeCell ref="A15:A53"/>
    <mergeCell ref="B44:C52"/>
    <mergeCell ref="D44:E46"/>
    <mergeCell ref="D47:E48"/>
    <mergeCell ref="B24:C43"/>
    <mergeCell ref="D49:E52"/>
    <mergeCell ref="D37:E42"/>
    <mergeCell ref="D24:E36"/>
    <mergeCell ref="B15:C23"/>
    <mergeCell ref="D15:E23"/>
    <mergeCell ref="A12:B13"/>
    <mergeCell ref="A6:B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opLeftCell="C5" workbookViewId="0">
      <selection activeCell="I15" sqref="I15:N15"/>
    </sheetView>
  </sheetViews>
  <sheetFormatPr defaultColWidth="8.92592592592593" defaultRowHeight="14.4"/>
  <cols>
    <col min="2" max="2" width="11.0648148148148" customWidth="1"/>
    <col min="3" max="3" width="12.9259259259259" customWidth="1"/>
    <col min="4" max="4" width="15.3333333333333" customWidth="1"/>
    <col min="5" max="5" width="11.3333333333333" customWidth="1"/>
    <col min="6" max="6" width="25.462962962963" customWidth="1"/>
    <col min="7" max="7" width="7.60185185185185" customWidth="1"/>
    <col min="8" max="8" width="13" customWidth="1"/>
    <col min="9" max="9" width="12.462962962963" customWidth="1"/>
    <col min="10" max="10" width="6.60185185185185" customWidth="1"/>
    <col min="11" max="11" width="8.7962962962963" customWidth="1"/>
    <col min="12" max="12" width="19.5277777777778" customWidth="1"/>
    <col min="13" max="13" width="16.7962962962963" style="5" customWidth="1"/>
    <col min="14" max="14" width="16.9259259259259" customWidth="1"/>
  </cols>
  <sheetData>
    <row r="1" spans="1:14">
      <c r="A1" s="6" t="s">
        <v>147</v>
      </c>
      <c r="B1" s="6"/>
      <c r="C1" s="6"/>
      <c r="D1" s="6"/>
      <c r="E1" s="6"/>
      <c r="F1" s="6"/>
      <c r="G1" s="6"/>
      <c r="H1" s="6"/>
      <c r="I1" s="6"/>
      <c r="J1" s="6"/>
      <c r="K1" s="6"/>
      <c r="L1" s="6"/>
      <c r="M1" s="6"/>
      <c r="N1" s="6"/>
    </row>
    <row r="2" spans="1:14">
      <c r="A2" s="6"/>
      <c r="B2" s="6"/>
      <c r="C2" s="6"/>
      <c r="D2" s="6"/>
      <c r="E2" s="6"/>
      <c r="F2" s="6"/>
      <c r="G2" s="6"/>
      <c r="H2" s="6"/>
      <c r="I2" s="6"/>
      <c r="J2" s="6"/>
      <c r="K2" s="6"/>
      <c r="L2" s="6"/>
      <c r="M2" s="6"/>
      <c r="N2" s="6"/>
    </row>
    <row r="3" ht="24" customHeight="1" spans="1:14">
      <c r="A3" s="6"/>
      <c r="B3" s="6"/>
      <c r="C3" s="6"/>
      <c r="D3" s="6"/>
      <c r="E3" s="6"/>
      <c r="F3" s="6"/>
      <c r="G3" s="6"/>
      <c r="H3" s="6"/>
      <c r="I3" s="6"/>
      <c r="J3" s="6"/>
      <c r="K3" s="6"/>
      <c r="L3" s="6"/>
      <c r="M3" s="6"/>
      <c r="N3" s="6"/>
    </row>
    <row r="4" ht="17.2" customHeight="1" spans="1:14">
      <c r="A4" s="7" t="s">
        <v>23</v>
      </c>
      <c r="B4" s="7"/>
      <c r="C4" s="7"/>
      <c r="D4" s="7"/>
      <c r="E4" s="7"/>
      <c r="F4" s="7"/>
      <c r="G4" s="7"/>
      <c r="H4" s="7"/>
      <c r="I4" s="7"/>
      <c r="J4" s="7"/>
      <c r="K4" s="7"/>
      <c r="L4" s="7"/>
      <c r="M4" s="7"/>
      <c r="N4" s="7"/>
    </row>
    <row r="5" spans="1:14">
      <c r="A5" s="8" t="s">
        <v>133</v>
      </c>
      <c r="B5" s="8"/>
      <c r="C5" s="9" t="s">
        <v>10</v>
      </c>
      <c r="D5" s="10"/>
      <c r="E5" s="10"/>
      <c r="F5" s="10"/>
      <c r="G5" s="10"/>
      <c r="H5" s="10"/>
      <c r="I5" s="10"/>
      <c r="J5" s="10"/>
      <c r="K5" s="10"/>
      <c r="L5" s="10"/>
      <c r="M5" s="10"/>
      <c r="N5" s="10"/>
    </row>
    <row r="6" spans="1:14">
      <c r="A6" s="8" t="s">
        <v>134</v>
      </c>
      <c r="B6" s="8"/>
      <c r="C6" s="10" t="s">
        <v>148</v>
      </c>
      <c r="D6" s="10"/>
      <c r="E6" s="10"/>
      <c r="F6" s="10"/>
      <c r="G6" s="10"/>
      <c r="H6" s="10"/>
      <c r="I6" s="8" t="s">
        <v>149</v>
      </c>
      <c r="J6" s="8"/>
      <c r="K6" s="8" t="s">
        <v>25</v>
      </c>
      <c r="L6" s="8"/>
      <c r="M6" s="8"/>
      <c r="N6" s="8"/>
    </row>
    <row r="7" spans="1:14">
      <c r="A7" s="8"/>
      <c r="B7" s="8"/>
      <c r="C7" s="8"/>
      <c r="D7" s="8"/>
      <c r="E7" s="8" t="s">
        <v>26</v>
      </c>
      <c r="F7" s="8"/>
      <c r="G7" s="8" t="s">
        <v>27</v>
      </c>
      <c r="H7" s="8"/>
      <c r="I7" s="8" t="s">
        <v>28</v>
      </c>
      <c r="J7" s="8"/>
      <c r="K7" s="13" t="s">
        <v>51</v>
      </c>
      <c r="L7" s="8" t="s">
        <v>150</v>
      </c>
      <c r="M7" s="14" t="s">
        <v>30</v>
      </c>
      <c r="N7" s="22"/>
    </row>
    <row r="8" ht="13.8" customHeight="1" spans="1:14">
      <c r="A8" s="11" t="s">
        <v>151</v>
      </c>
      <c r="B8" s="12"/>
      <c r="C8" s="13" t="s">
        <v>152</v>
      </c>
      <c r="D8" s="8"/>
      <c r="E8" s="8" t="s">
        <v>418</v>
      </c>
      <c r="F8" s="8"/>
      <c r="G8" s="8" t="s">
        <v>418</v>
      </c>
      <c r="H8" s="8"/>
      <c r="I8" s="8" t="s">
        <v>418</v>
      </c>
      <c r="J8" s="8"/>
      <c r="K8" s="8">
        <v>10</v>
      </c>
      <c r="L8" s="23">
        <v>100</v>
      </c>
      <c r="M8" s="24">
        <v>10</v>
      </c>
      <c r="N8" s="25"/>
    </row>
    <row r="9" ht="13.8" customHeight="1" spans="1:14">
      <c r="A9" s="12" t="s">
        <v>135</v>
      </c>
      <c r="B9" s="12"/>
      <c r="C9" s="13" t="s">
        <v>154</v>
      </c>
      <c r="D9" s="8"/>
      <c r="E9" s="8">
        <v>4172700</v>
      </c>
      <c r="F9" s="8"/>
      <c r="G9" s="8" t="s">
        <v>418</v>
      </c>
      <c r="H9" s="8"/>
      <c r="I9" s="8" t="s">
        <v>418</v>
      </c>
      <c r="J9" s="8"/>
      <c r="K9" s="13" t="s">
        <v>238</v>
      </c>
      <c r="L9" s="23">
        <v>100</v>
      </c>
      <c r="M9" s="24" t="s">
        <v>39</v>
      </c>
      <c r="N9" s="25"/>
    </row>
    <row r="10" ht="13.8" customHeight="1" spans="1:14">
      <c r="A10" s="12" t="s">
        <v>135</v>
      </c>
      <c r="B10" s="12"/>
      <c r="C10" s="13" t="s">
        <v>143</v>
      </c>
      <c r="D10" s="8"/>
      <c r="E10" s="8" t="s">
        <v>159</v>
      </c>
      <c r="F10" s="8"/>
      <c r="G10" s="8" t="s">
        <v>159</v>
      </c>
      <c r="H10" s="8"/>
      <c r="I10" s="8" t="s">
        <v>159</v>
      </c>
      <c r="J10" s="8"/>
      <c r="K10" s="13" t="s">
        <v>238</v>
      </c>
      <c r="L10" s="23" t="s">
        <v>39</v>
      </c>
      <c r="M10" s="24" t="s">
        <v>39</v>
      </c>
      <c r="N10" s="25"/>
    </row>
    <row r="11" ht="13.8" customHeight="1" spans="1:14">
      <c r="A11" s="12" t="s">
        <v>135</v>
      </c>
      <c r="B11" s="12"/>
      <c r="C11" s="13" t="s">
        <v>144</v>
      </c>
      <c r="D11" s="8"/>
      <c r="E11" s="8" t="s">
        <v>159</v>
      </c>
      <c r="F11" s="8"/>
      <c r="G11" s="8" t="s">
        <v>159</v>
      </c>
      <c r="H11" s="8"/>
      <c r="I11" s="8" t="s">
        <v>159</v>
      </c>
      <c r="J11" s="8"/>
      <c r="K11" s="13" t="s">
        <v>238</v>
      </c>
      <c r="L11" s="23" t="s">
        <v>39</v>
      </c>
      <c r="M11" s="24" t="s">
        <v>39</v>
      </c>
      <c r="N11" s="25"/>
    </row>
    <row r="12" ht="0.5" customHeight="1" spans="1:14">
      <c r="A12" s="14"/>
      <c r="B12" s="15"/>
      <c r="C12" s="15"/>
      <c r="D12" s="15"/>
      <c r="E12" s="15"/>
      <c r="F12" s="15"/>
      <c r="G12" s="15"/>
      <c r="H12" s="15"/>
      <c r="I12" s="15"/>
      <c r="J12" s="15"/>
      <c r="K12" s="15"/>
      <c r="L12" s="15"/>
      <c r="M12" s="15"/>
      <c r="N12" s="22"/>
    </row>
    <row r="13" ht="13.8" customHeight="1" spans="1:14">
      <c r="A13" s="11" t="s">
        <v>31</v>
      </c>
      <c r="B13" s="12"/>
      <c r="C13" s="11" t="s">
        <v>160</v>
      </c>
      <c r="D13" s="12"/>
      <c r="E13" s="12"/>
      <c r="F13" s="12"/>
      <c r="G13" s="12"/>
      <c r="H13" s="12"/>
      <c r="I13" s="12"/>
      <c r="J13" s="12"/>
      <c r="K13" s="12"/>
      <c r="L13" s="12"/>
      <c r="M13" s="12"/>
      <c r="N13" s="12"/>
    </row>
    <row r="14" spans="1:14">
      <c r="A14" s="8" t="s">
        <v>161</v>
      </c>
      <c r="B14" s="8"/>
      <c r="C14" s="8" t="s">
        <v>43</v>
      </c>
      <c r="D14" s="8"/>
      <c r="E14" s="8"/>
      <c r="F14" s="8"/>
      <c r="G14" s="8"/>
      <c r="H14" s="8"/>
      <c r="I14" s="8" t="s">
        <v>45</v>
      </c>
      <c r="J14" s="8"/>
      <c r="K14" s="8"/>
      <c r="L14" s="8"/>
      <c r="M14" s="8"/>
      <c r="N14" s="8"/>
    </row>
    <row r="15" ht="55.25" customHeight="1" spans="1:14">
      <c r="A15" s="8"/>
      <c r="B15" s="8"/>
      <c r="C15" s="16" t="s">
        <v>419</v>
      </c>
      <c r="D15" s="17"/>
      <c r="E15" s="17"/>
      <c r="F15" s="17"/>
      <c r="G15" s="17"/>
      <c r="H15" s="17"/>
      <c r="I15" s="16" t="s">
        <v>420</v>
      </c>
      <c r="J15" s="17"/>
      <c r="K15" s="17"/>
      <c r="L15" s="17"/>
      <c r="M15" s="17"/>
      <c r="N15" s="17"/>
    </row>
    <row r="16" spans="1:14">
      <c r="A16" s="8"/>
      <c r="B16" s="8" t="s">
        <v>53</v>
      </c>
      <c r="C16" s="8"/>
      <c r="D16" s="8" t="s">
        <v>54</v>
      </c>
      <c r="E16" s="8"/>
      <c r="F16" s="8" t="s">
        <v>55</v>
      </c>
      <c r="G16" s="8"/>
      <c r="H16" s="8" t="s">
        <v>164</v>
      </c>
      <c r="I16" s="8" t="s">
        <v>49</v>
      </c>
      <c r="J16" s="8" t="s">
        <v>51</v>
      </c>
      <c r="K16" s="13" t="s">
        <v>50</v>
      </c>
      <c r="L16" s="13" t="s">
        <v>52</v>
      </c>
      <c r="M16" s="12" t="s">
        <v>30</v>
      </c>
      <c r="N16" s="11" t="s">
        <v>31</v>
      </c>
    </row>
    <row r="17" spans="1:14">
      <c r="A17" s="18" t="s">
        <v>165</v>
      </c>
      <c r="B17" s="12" t="s">
        <v>166</v>
      </c>
      <c r="C17" s="12"/>
      <c r="D17" s="12" t="s">
        <v>167</v>
      </c>
      <c r="E17" s="12"/>
      <c r="F17" s="11" t="s">
        <v>421</v>
      </c>
      <c r="G17" s="12"/>
      <c r="H17" s="12" t="s">
        <v>422</v>
      </c>
      <c r="I17" s="165" t="s">
        <v>423</v>
      </c>
      <c r="J17" s="11">
        <v>20</v>
      </c>
      <c r="K17" s="11" t="s">
        <v>177</v>
      </c>
      <c r="L17" s="19">
        <v>1</v>
      </c>
      <c r="M17" s="26">
        <v>20</v>
      </c>
      <c r="N17" s="11" t="s">
        <v>160</v>
      </c>
    </row>
    <row r="18" ht="47.55" customHeight="1" spans="1:14">
      <c r="A18" s="18" t="s">
        <v>165</v>
      </c>
      <c r="B18" s="12" t="s">
        <v>187</v>
      </c>
      <c r="C18" s="12"/>
      <c r="D18" s="12" t="s">
        <v>188</v>
      </c>
      <c r="E18" s="12"/>
      <c r="F18" s="11" t="s">
        <v>424</v>
      </c>
      <c r="G18" s="12"/>
      <c r="H18" s="12" t="s">
        <v>425</v>
      </c>
      <c r="I18" s="165" t="s">
        <v>426</v>
      </c>
      <c r="J18" s="11">
        <v>20</v>
      </c>
      <c r="K18" s="11" t="s">
        <v>198</v>
      </c>
      <c r="L18" s="19">
        <v>1</v>
      </c>
      <c r="M18" s="26">
        <v>20</v>
      </c>
      <c r="N18" s="11" t="s">
        <v>160</v>
      </c>
    </row>
    <row r="19" ht="47.55" customHeight="1" spans="1:14">
      <c r="A19" s="18" t="s">
        <v>165</v>
      </c>
      <c r="B19" s="12" t="s">
        <v>187</v>
      </c>
      <c r="C19" s="12"/>
      <c r="D19" s="12" t="s">
        <v>208</v>
      </c>
      <c r="E19" s="12"/>
      <c r="F19" s="11" t="s">
        <v>427</v>
      </c>
      <c r="G19" s="12"/>
      <c r="H19" s="12" t="s">
        <v>210</v>
      </c>
      <c r="I19" s="165" t="s">
        <v>60</v>
      </c>
      <c r="J19" s="11">
        <v>5</v>
      </c>
      <c r="K19" s="11" t="s">
        <v>61</v>
      </c>
      <c r="L19" s="19">
        <v>1</v>
      </c>
      <c r="M19" s="26">
        <v>5</v>
      </c>
      <c r="N19" s="11" t="s">
        <v>160</v>
      </c>
    </row>
    <row r="20" ht="47.55" customHeight="1" spans="1:14">
      <c r="A20" s="18" t="s">
        <v>165</v>
      </c>
      <c r="B20" s="12" t="s">
        <v>187</v>
      </c>
      <c r="C20" s="12"/>
      <c r="D20" s="12" t="s">
        <v>208</v>
      </c>
      <c r="E20" s="12"/>
      <c r="F20" s="11" t="s">
        <v>428</v>
      </c>
      <c r="G20" s="12"/>
      <c r="H20" s="12" t="s">
        <v>276</v>
      </c>
      <c r="I20" s="165" t="s">
        <v>60</v>
      </c>
      <c r="J20" s="11">
        <v>5</v>
      </c>
      <c r="K20" s="11" t="s">
        <v>61</v>
      </c>
      <c r="L20" s="19">
        <v>1</v>
      </c>
      <c r="M20" s="26">
        <v>5</v>
      </c>
      <c r="N20" s="11" t="s">
        <v>160</v>
      </c>
    </row>
    <row r="21" ht="47.55" customHeight="1" spans="1:14">
      <c r="A21" s="18" t="s">
        <v>165</v>
      </c>
      <c r="B21" s="12" t="s">
        <v>187</v>
      </c>
      <c r="C21" s="12"/>
      <c r="D21" s="12" t="s">
        <v>214</v>
      </c>
      <c r="E21" s="12"/>
      <c r="F21" s="12" t="s">
        <v>429</v>
      </c>
      <c r="G21" s="12"/>
      <c r="H21" s="12" t="s">
        <v>216</v>
      </c>
      <c r="I21" s="11" t="s">
        <v>216</v>
      </c>
      <c r="J21" s="11">
        <v>10</v>
      </c>
      <c r="K21" s="11" t="s">
        <v>39</v>
      </c>
      <c r="L21" s="19">
        <v>1</v>
      </c>
      <c r="M21" s="26">
        <v>10</v>
      </c>
      <c r="N21" s="11" t="s">
        <v>160</v>
      </c>
    </row>
    <row r="22" ht="47.55" customHeight="1" spans="1:14">
      <c r="A22" s="18" t="s">
        <v>165</v>
      </c>
      <c r="B22" s="12" t="s">
        <v>220</v>
      </c>
      <c r="C22" s="12"/>
      <c r="D22" s="12" t="s">
        <v>224</v>
      </c>
      <c r="E22" s="12"/>
      <c r="F22" s="11" t="s">
        <v>430</v>
      </c>
      <c r="G22" s="12"/>
      <c r="H22" s="12" t="s">
        <v>431</v>
      </c>
      <c r="I22" s="165" t="s">
        <v>112</v>
      </c>
      <c r="J22" s="11">
        <v>10</v>
      </c>
      <c r="K22" s="11" t="s">
        <v>432</v>
      </c>
      <c r="L22" s="19">
        <v>1</v>
      </c>
      <c r="M22" s="26">
        <v>10</v>
      </c>
      <c r="N22" s="11" t="s">
        <v>160</v>
      </c>
    </row>
    <row r="23" ht="47.55" customHeight="1" spans="1:14">
      <c r="A23" s="18" t="s">
        <v>165</v>
      </c>
      <c r="B23" s="12" t="s">
        <v>220</v>
      </c>
      <c r="C23" s="12"/>
      <c r="D23" s="12" t="s">
        <v>224</v>
      </c>
      <c r="E23" s="12"/>
      <c r="F23" s="11" t="s">
        <v>433</v>
      </c>
      <c r="G23" s="12"/>
      <c r="H23" s="12" t="s">
        <v>210</v>
      </c>
      <c r="I23" s="165" t="s">
        <v>60</v>
      </c>
      <c r="J23" s="11">
        <v>10</v>
      </c>
      <c r="K23" s="11" t="s">
        <v>61</v>
      </c>
      <c r="L23" s="19">
        <v>1</v>
      </c>
      <c r="M23" s="26">
        <v>10</v>
      </c>
      <c r="N23" s="11" t="s">
        <v>160</v>
      </c>
    </row>
    <row r="24" ht="47.55" customHeight="1" spans="1:14">
      <c r="A24" s="18" t="s">
        <v>165</v>
      </c>
      <c r="B24" s="12" t="s">
        <v>233</v>
      </c>
      <c r="C24" s="12"/>
      <c r="D24" s="12" t="s">
        <v>234</v>
      </c>
      <c r="E24" s="12"/>
      <c r="F24" s="11" t="s">
        <v>434</v>
      </c>
      <c r="G24" s="12"/>
      <c r="H24" s="12" t="s">
        <v>298</v>
      </c>
      <c r="I24" s="165" t="s">
        <v>118</v>
      </c>
      <c r="J24" s="11">
        <v>10</v>
      </c>
      <c r="K24" s="11" t="s">
        <v>61</v>
      </c>
      <c r="L24" s="19">
        <v>1</v>
      </c>
      <c r="M24" s="26">
        <v>10</v>
      </c>
      <c r="N24" s="11" t="s">
        <v>160</v>
      </c>
    </row>
    <row r="25" ht="18" hidden="1" customHeight="1" spans="1:14">
      <c r="A25" s="20"/>
      <c r="B25" s="21"/>
      <c r="C25" s="21"/>
      <c r="D25" s="21"/>
      <c r="E25" s="21"/>
      <c r="F25" s="21"/>
      <c r="G25" s="21"/>
      <c r="H25" s="21"/>
      <c r="I25" s="21"/>
      <c r="J25" s="21"/>
      <c r="K25" s="21"/>
      <c r="L25" s="21"/>
      <c r="M25" s="21"/>
      <c r="N25" s="21"/>
    </row>
    <row r="26" ht="26.45" customHeight="1" spans="1:14">
      <c r="A26" s="8" t="s">
        <v>129</v>
      </c>
      <c r="B26" s="8"/>
      <c r="C26" s="8"/>
      <c r="D26" s="8"/>
      <c r="E26" s="8"/>
      <c r="F26" s="8"/>
      <c r="G26" s="8"/>
      <c r="H26" s="8"/>
      <c r="I26" s="8"/>
      <c r="J26" s="8">
        <v>100</v>
      </c>
      <c r="K26" s="28"/>
      <c r="L26" s="28"/>
      <c r="M26" s="26">
        <f>SUM(M17:M24)+M8</f>
        <v>100</v>
      </c>
      <c r="N26" s="8"/>
    </row>
  </sheetData>
  <mergeCells count="67">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F19:G19"/>
    <mergeCell ref="F20:G20"/>
    <mergeCell ref="D21:E21"/>
    <mergeCell ref="F21:G21"/>
    <mergeCell ref="F22:G22"/>
    <mergeCell ref="F23:G23"/>
    <mergeCell ref="B24:C24"/>
    <mergeCell ref="D24:E24"/>
    <mergeCell ref="F24:G24"/>
    <mergeCell ref="A25:N25"/>
    <mergeCell ref="A26:I26"/>
    <mergeCell ref="A17:A24"/>
    <mergeCell ref="B22:C23"/>
    <mergeCell ref="D22:E23"/>
    <mergeCell ref="B18:C21"/>
    <mergeCell ref="D19:E20"/>
    <mergeCell ref="A14:B15"/>
    <mergeCell ref="A8:B11"/>
    <mergeCell ref="A1:N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省级部门整体支出绩效自评表</vt:lpstr>
      <vt:lpstr>部门预算项目支出绩效自评结果汇总表</vt:lpstr>
      <vt:lpstr>森林保护修复</vt:lpstr>
      <vt:lpstr>自然保护地建设</vt:lpstr>
      <vt:lpstr>野生动植物保护及生物多样性保护补助</vt:lpstr>
      <vt:lpstr>欠发达国有林场巩固提升 </vt:lpstr>
      <vt:lpstr>国有林场改革发展补助</vt:lpstr>
      <vt:lpstr>林业草原行业管理费</vt:lpstr>
      <vt:lpstr>林业草原支撑保障体系</vt:lpstr>
      <vt:lpstr>国土绿化</vt:lpstr>
      <vt:lpstr>草资源保护培育与利用</vt:lpstr>
      <vt:lpstr>省级林草产业发展</vt:lpstr>
      <vt:lpstr>农业保险保费补贴</vt:lpstr>
      <vt:lpstr>森林资源保护培育与利用</vt:lpstr>
      <vt:lpstr>事业单位离退休干部党组织工作经费</vt: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三土</cp:lastModifiedBy>
  <dcterms:created xsi:type="dcterms:W3CDTF">2018-12-06T00:45:00Z</dcterms:created>
  <cp:lastPrinted>2024-03-08T01:58:00Z</cp:lastPrinted>
  <dcterms:modified xsi:type="dcterms:W3CDTF">2025-08-27T01:41:53Z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5DFDD289F0614CB19E867C37F2C8ECC1_13</vt:lpwstr>
  </property>
</Properties>
</file>